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_rels/externalLink1.xml.rels" ContentType="application/vnd.openxmlformats-package.relationships+xml"/>
  <Override PartName="/xl/externalLinks/externalLink1.xml" ContentType="application/vnd.openxmlformats-officedocument.spreadsheetml.externalLink+xml"/>
  <Override PartName="/xl/_rels/workbook.xml.rels" ContentType="application/vnd.openxmlformats-package.relationship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Лист1" sheetId="1" state="visible" r:id="rId2"/>
    <sheet name="Лист2" sheetId="2" state="visible" r:id="rId3"/>
    <sheet name="Лист3" sheetId="3" state="visible" r:id="rId4"/>
    <sheet name="Лист4" sheetId="4" state="visible" r:id="rId5"/>
    <sheet name="Лист5" sheetId="5" state="visible" r:id="rId6"/>
    <sheet name="Лист6" sheetId="6" state="visible" r:id="rId7"/>
    <sheet name="Лист7" sheetId="7" state="visible" r:id="rId8"/>
  </sheets>
  <externalReferences>
    <externalReference r:id="rId9"/>
  </externalReferenc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<sst xmlns="http://schemas.openxmlformats.org/spreadsheetml/2006/main" count="785" uniqueCount="493">
  <si>
    <t xml:space="preserve">Утверждаю</t>
  </si>
  <si>
    <t xml:space="preserve">Начальник Управления образования</t>
  </si>
  <si>
    <t xml:space="preserve">(наименование должности уполномоченного лица)</t>
  </si>
  <si>
    <t xml:space="preserve">Администрация муниципального образования Кореновский район</t>
  </si>
  <si>
    <t xml:space="preserve">(наименование органа — учредителя (учреждения))</t>
  </si>
  <si>
    <t xml:space="preserve">С.М. Батог</t>
  </si>
  <si>
    <t xml:space="preserve">"11" </t>
  </si>
  <si>
    <t xml:space="preserve">апреля</t>
  </si>
  <si>
    <t xml:space="preserve">2022 г.</t>
  </si>
  <si>
    <t xml:space="preserve">План финансово-хозяйственной деятельности на 2022 год</t>
  </si>
  <si>
    <t xml:space="preserve"> и плановый период 2023 и 2024 годов</t>
  </si>
  <si>
    <t xml:space="preserve">КОДЫ</t>
  </si>
  <si>
    <t xml:space="preserve">Орган, осуществляющий</t>
  </si>
  <si>
    <t xml:space="preserve">Дата</t>
  </si>
  <si>
    <t xml:space="preserve">функции и полномочия учредителя</t>
  </si>
  <si>
    <t xml:space="preserve">по Сводному реестру</t>
  </si>
  <si>
    <t xml:space="preserve">глава по БК</t>
  </si>
  <si>
    <t xml:space="preserve">Учреждение</t>
  </si>
  <si>
    <t xml:space="preserve">Муниципальное общеобразовательное автономное некоммерческое учреждение средняя общеобразовательная школа № 17 имени К.В. Навальневой МО Кореновский район</t>
  </si>
  <si>
    <t xml:space="preserve">ИНН</t>
  </si>
  <si>
    <t xml:space="preserve">Единица измерения: руб.</t>
  </si>
  <si>
    <t xml:space="preserve">КПП</t>
  </si>
  <si>
    <t xml:space="preserve">по ОКЕИ</t>
  </si>
  <si>
    <t xml:space="preserve">Раздел 1. Поступления и выплаты</t>
  </si>
  <si>
    <t xml:space="preserve">Наименование показателя</t>
  </si>
  <si>
    <t xml:space="preserve">Код</t>
  </si>
  <si>
    <t xml:space="preserve">Код по</t>
  </si>
  <si>
    <t xml:space="preserve">Аналити-</t>
  </si>
  <si>
    <t xml:space="preserve">Сумма</t>
  </si>
  <si>
    <t xml:space="preserve">строки</t>
  </si>
  <si>
    <t xml:space="preserve">бюджетной</t>
  </si>
  <si>
    <t xml:space="preserve">ческий</t>
  </si>
  <si>
    <t xml:space="preserve">на 2022 г.</t>
  </si>
  <si>
    <t xml:space="preserve">на 2023 г.</t>
  </si>
  <si>
    <t xml:space="preserve">на 2024 г.</t>
  </si>
  <si>
    <t xml:space="preserve">за пре-</t>
  </si>
  <si>
    <t xml:space="preserve">класси-</t>
  </si>
  <si>
    <r>
      <rPr>
        <sz val="11"/>
        <rFont val="Times New Roman"/>
        <family val="1"/>
        <charset val="204"/>
      </rPr>
      <t xml:space="preserve">код</t>
    </r>
    <r>
      <rPr>
        <vertAlign val="superscript"/>
        <sz val="11"/>
        <rFont val="Times New Roman"/>
        <family val="1"/>
        <charset val="204"/>
      </rPr>
      <t xml:space="preserve">4</t>
    </r>
  </si>
  <si>
    <t xml:space="preserve">текущий</t>
  </si>
  <si>
    <t xml:space="preserve">первый</t>
  </si>
  <si>
    <t xml:space="preserve">второй</t>
  </si>
  <si>
    <t xml:space="preserve">делами</t>
  </si>
  <si>
    <t xml:space="preserve">фикации</t>
  </si>
  <si>
    <t xml:space="preserve">финан-</t>
  </si>
  <si>
    <t xml:space="preserve">год</t>
  </si>
  <si>
    <t xml:space="preserve">планового</t>
  </si>
  <si>
    <t xml:space="preserve">Российской</t>
  </si>
  <si>
    <t xml:space="preserve">совый</t>
  </si>
  <si>
    <t xml:space="preserve">периода</t>
  </si>
  <si>
    <r>
      <rPr>
        <sz val="11"/>
        <rFont val="Times New Roman"/>
        <family val="1"/>
        <charset val="204"/>
      </rPr>
      <t xml:space="preserve">Федерации</t>
    </r>
    <r>
      <rPr>
        <vertAlign val="superscript"/>
        <sz val="11"/>
        <rFont val="Times New Roman"/>
        <family val="1"/>
        <charset val="204"/>
      </rPr>
      <t xml:space="preserve">3</t>
    </r>
  </si>
  <si>
    <r>
      <rPr>
        <sz val="11"/>
        <rFont val="Times New Roman"/>
        <family val="1"/>
        <charset val="204"/>
      </rPr>
      <t xml:space="preserve">Остаток средств на начало текущего финансового года</t>
    </r>
    <r>
      <rPr>
        <vertAlign val="superscript"/>
        <sz val="11"/>
        <rFont val="Times New Roman"/>
        <family val="1"/>
        <charset val="204"/>
      </rPr>
      <t xml:space="preserve">5</t>
    </r>
  </si>
  <si>
    <t xml:space="preserve">0001</t>
  </si>
  <si>
    <t xml:space="preserve">х</t>
  </si>
  <si>
    <r>
      <rPr>
        <sz val="11"/>
        <rFont val="Times New Roman"/>
        <family val="1"/>
        <charset val="204"/>
      </rPr>
      <t xml:space="preserve">Остаток средств на конец текущего финансового года</t>
    </r>
    <r>
      <rPr>
        <vertAlign val="superscript"/>
        <sz val="11"/>
        <rFont val="Times New Roman"/>
        <family val="1"/>
        <charset val="204"/>
      </rPr>
      <t xml:space="preserve">5</t>
    </r>
  </si>
  <si>
    <t xml:space="preserve">0002</t>
  </si>
  <si>
    <t xml:space="preserve">Доходы, всего:</t>
  </si>
  <si>
    <t xml:space="preserve">1000</t>
  </si>
  <si>
    <t xml:space="preserve">в том числе:</t>
  </si>
  <si>
    <t xml:space="preserve">1100</t>
  </si>
  <si>
    <t xml:space="preserve">120</t>
  </si>
  <si>
    <t xml:space="preserve">121</t>
  </si>
  <si>
    <t xml:space="preserve">доходы от собственности, всего</t>
  </si>
  <si>
    <t xml:space="preserve">1110</t>
  </si>
  <si>
    <t xml:space="preserve">доходы от оказания услуг, работ, компенсации затрат учреждений, всего</t>
  </si>
  <si>
    <t xml:space="preserve">1200</t>
  </si>
  <si>
    <t xml:space="preserve">130</t>
  </si>
  <si>
    <t xml:space="preserve">131</t>
  </si>
  <si>
    <t xml:space="preserve">1210</t>
  </si>
  <si>
    <t xml:space="preserve">субсидии на финансовое обеспечение выполнения </t>
  </si>
  <si>
    <t xml:space="preserve">муниципального задания за счет средств бюджета публично-правового</t>
  </si>
  <si>
    <t xml:space="preserve">образования, создавшего учреждение</t>
  </si>
  <si>
    <t xml:space="preserve">в том числе: средства собственного (муниципального) бюджета</t>
  </si>
  <si>
    <t xml:space="preserve">средства, поступающие из субъектов РФ</t>
  </si>
  <si>
    <t xml:space="preserve">субсидии на финансовое обеспечение выполнения государственного задания</t>
  </si>
  <si>
    <t xml:space="preserve">1220</t>
  </si>
  <si>
    <t xml:space="preserve">за счет средств бюджета Федерального фонда обязательного медицинского</t>
  </si>
  <si>
    <t xml:space="preserve">страхования</t>
  </si>
  <si>
    <t xml:space="preserve">доходы от приносящей доход деятельности,  всего</t>
  </si>
  <si>
    <t xml:space="preserve">1230</t>
  </si>
  <si>
    <t xml:space="preserve">доходы от штрафов, пеней, иных сумм принудительного изъятия, всего</t>
  </si>
  <si>
    <t xml:space="preserve">1300</t>
  </si>
  <si>
    <t xml:space="preserve">140</t>
  </si>
  <si>
    <t xml:space="preserve">1310</t>
  </si>
  <si>
    <t xml:space="preserve">безвозмездные денежные поступления, всего</t>
  </si>
  <si>
    <t xml:space="preserve">1400</t>
  </si>
  <si>
    <t xml:space="preserve">150</t>
  </si>
  <si>
    <t xml:space="preserve">155</t>
  </si>
  <si>
    <t xml:space="preserve">прочие доходы, всего</t>
  </si>
  <si>
    <t xml:space="preserve">1500</t>
  </si>
  <si>
    <t xml:space="preserve">152</t>
  </si>
  <si>
    <t xml:space="preserve">1510</t>
  </si>
  <si>
    <t xml:space="preserve">целевые субсидии</t>
  </si>
  <si>
    <t xml:space="preserve">1520</t>
  </si>
  <si>
    <t xml:space="preserve">180</t>
  </si>
  <si>
    <t xml:space="preserve">189</t>
  </si>
  <si>
    <t xml:space="preserve">доходы от операций с активами, всего</t>
  </si>
  <si>
    <t xml:space="preserve">1900</t>
  </si>
  <si>
    <t xml:space="preserve">440</t>
  </si>
  <si>
    <r>
      <rPr>
        <sz val="11"/>
        <rFont val="Times New Roman"/>
        <family val="1"/>
        <charset val="204"/>
      </rPr>
      <t xml:space="preserve">прочие поступления, всего</t>
    </r>
    <r>
      <rPr>
        <vertAlign val="superscript"/>
        <sz val="11"/>
        <rFont val="Times New Roman"/>
        <family val="1"/>
        <charset val="204"/>
      </rPr>
      <t xml:space="preserve">6</t>
    </r>
  </si>
  <si>
    <t xml:space="preserve">1980</t>
  </si>
  <si>
    <t xml:space="preserve">из них: увеличение остатков денежных средств за счет возврата дебиторской задолженности прошлых лет</t>
  </si>
  <si>
    <t xml:space="preserve">1981</t>
  </si>
  <si>
    <t xml:space="preserve">510</t>
  </si>
  <si>
    <t xml:space="preserve">Расходы, всего:</t>
  </si>
  <si>
    <t xml:space="preserve">2000</t>
  </si>
  <si>
    <t xml:space="preserve">2100</t>
  </si>
  <si>
    <t xml:space="preserve">на выплаты персоналу, всего</t>
  </si>
  <si>
    <t xml:space="preserve">2110</t>
  </si>
  <si>
    <t xml:space="preserve">111</t>
  </si>
  <si>
    <t xml:space="preserve">211</t>
  </si>
  <si>
    <t xml:space="preserve">оплата труда</t>
  </si>
  <si>
    <t xml:space="preserve">266</t>
  </si>
  <si>
    <t xml:space="preserve">прочие выплаты персоналу, в том числе компенсационного характера</t>
  </si>
  <si>
    <t xml:space="preserve">2120</t>
  </si>
  <si>
    <t xml:space="preserve">112</t>
  </si>
  <si>
    <t xml:space="preserve">212</t>
  </si>
  <si>
    <t xml:space="preserve">226</t>
  </si>
  <si>
    <t xml:space="preserve">иные выплаты, за исключением фонда оплаты труда учреждения,</t>
  </si>
  <si>
    <t xml:space="preserve">2130</t>
  </si>
  <si>
    <t xml:space="preserve">113</t>
  </si>
  <si>
    <t xml:space="preserve">для выполнения отдельных полномочий</t>
  </si>
  <si>
    <t xml:space="preserve">взносы по обязательному социальному страхованию на выплаты по оплате</t>
  </si>
  <si>
    <t xml:space="preserve">2140</t>
  </si>
  <si>
    <t xml:space="preserve">119</t>
  </si>
  <si>
    <t xml:space="preserve">213</t>
  </si>
  <si>
    <t xml:space="preserve">труда работников и иные выплаты работникам учреждений, всего</t>
  </si>
  <si>
    <t xml:space="preserve">2141</t>
  </si>
  <si>
    <t xml:space="preserve">на выплаты по оплате труда</t>
  </si>
  <si>
    <t xml:space="preserve">на иные выплаты работникам</t>
  </si>
  <si>
    <t xml:space="preserve">2142</t>
  </si>
  <si>
    <t xml:space="preserve">социальные и иные выплаты населению, всего</t>
  </si>
  <si>
    <t xml:space="preserve">2200</t>
  </si>
  <si>
    <t xml:space="preserve">300</t>
  </si>
  <si>
    <t xml:space="preserve">2210</t>
  </si>
  <si>
    <t xml:space="preserve">320</t>
  </si>
  <si>
    <t xml:space="preserve">социальные выплаты гражданам, кроме публичных нормативных</t>
  </si>
  <si>
    <t xml:space="preserve">социальных выплат</t>
  </si>
  <si>
    <t xml:space="preserve">из них:</t>
  </si>
  <si>
    <t xml:space="preserve">2211</t>
  </si>
  <si>
    <t xml:space="preserve">321</t>
  </si>
  <si>
    <t xml:space="preserve">263</t>
  </si>
  <si>
    <t xml:space="preserve">пособия, компенсации и иные социальные выплаты гражданам,</t>
  </si>
  <si>
    <t xml:space="preserve">кроме публичных нормативных обязательств</t>
  </si>
  <si>
    <t xml:space="preserve">выплата стипендий, осуществление иных расходов на социальную поддержку</t>
  </si>
  <si>
    <t xml:space="preserve">2220</t>
  </si>
  <si>
    <t xml:space="preserve">340</t>
  </si>
  <si>
    <t xml:space="preserve">296</t>
  </si>
  <si>
    <t xml:space="preserve">обучающихся за счет средств стипендиального фонда</t>
  </si>
  <si>
    <t xml:space="preserve">на премирование физических лиц за достижения в области культуры,</t>
  </si>
  <si>
    <t xml:space="preserve">2230</t>
  </si>
  <si>
    <t xml:space="preserve">350</t>
  </si>
  <si>
    <t xml:space="preserve">искусства, образования, науки и техники, а также на предоставление грантов</t>
  </si>
  <si>
    <t xml:space="preserve">с целью поддержки проектов в области науки, культуры и искусства</t>
  </si>
  <si>
    <t xml:space="preserve">социальное обеспечение детей-сирот и детей, оставшихся без попечения</t>
  </si>
  <si>
    <t xml:space="preserve">2240</t>
  </si>
  <si>
    <t xml:space="preserve">360</t>
  </si>
  <si>
    <t xml:space="preserve">родителей</t>
  </si>
  <si>
    <t xml:space="preserve">уплата налогов, сборов и иных платежей, всего</t>
  </si>
  <si>
    <t xml:space="preserve">2300</t>
  </si>
  <si>
    <t xml:space="preserve">850</t>
  </si>
  <si>
    <t xml:space="preserve">2310</t>
  </si>
  <si>
    <t xml:space="preserve">851</t>
  </si>
  <si>
    <t xml:space="preserve">291</t>
  </si>
  <si>
    <t xml:space="preserve">налог на имущество организаций и земельный налог</t>
  </si>
  <si>
    <t xml:space="preserve">иные налоги (включаемые в состав расходов) в бюджеты бюджетной системы</t>
  </si>
  <si>
    <t xml:space="preserve">2320</t>
  </si>
  <si>
    <t xml:space="preserve">852</t>
  </si>
  <si>
    <t xml:space="preserve">Российской Федерации, а также государственная пошлина</t>
  </si>
  <si>
    <t xml:space="preserve">уплата штрафов (в том числе административных), пеней, иных платежей</t>
  </si>
  <si>
    <t xml:space="preserve">2330</t>
  </si>
  <si>
    <t xml:space="preserve">853</t>
  </si>
  <si>
    <t xml:space="preserve">2340</t>
  </si>
  <si>
    <t xml:space="preserve">293</t>
  </si>
  <si>
    <t xml:space="preserve">2350</t>
  </si>
  <si>
    <t xml:space="preserve">295</t>
  </si>
  <si>
    <t xml:space="preserve">безвозмездные перечисления организациям и физическим лицам, всего</t>
  </si>
  <si>
    <t xml:space="preserve">2400</t>
  </si>
  <si>
    <t xml:space="preserve">2410</t>
  </si>
  <si>
    <t xml:space="preserve">810</t>
  </si>
  <si>
    <t xml:space="preserve">гранты, предоставляемые другим организациям и физическим лицам</t>
  </si>
  <si>
    <t xml:space="preserve">взносы в международные организации</t>
  </si>
  <si>
    <t xml:space="preserve">2420</t>
  </si>
  <si>
    <t xml:space="preserve">862</t>
  </si>
  <si>
    <t xml:space="preserve">платежи в целях обеспечения реализации соглашений с правительствами</t>
  </si>
  <si>
    <t xml:space="preserve">2430</t>
  </si>
  <si>
    <t xml:space="preserve">863</t>
  </si>
  <si>
    <t xml:space="preserve">иностранных государств и международными организациями</t>
  </si>
  <si>
    <t xml:space="preserve">прочие выплаты (кроме выплат на закупку товаров, работ, услуг)</t>
  </si>
  <si>
    <t xml:space="preserve">2500</t>
  </si>
  <si>
    <t xml:space="preserve">исполнение судебных актов Российской Федерации и мировых соглашений</t>
  </si>
  <si>
    <t xml:space="preserve">2520</t>
  </si>
  <si>
    <t xml:space="preserve">831</t>
  </si>
  <si>
    <t xml:space="preserve">по возмещению вреда, причиненного в результате деятельности учреждения</t>
  </si>
  <si>
    <r>
      <rPr>
        <sz val="11"/>
        <rFont val="Times New Roman"/>
        <family val="1"/>
        <charset val="204"/>
      </rPr>
      <t xml:space="preserve">расходы на закупку товаров, работ, услуг, всего</t>
    </r>
    <r>
      <rPr>
        <vertAlign val="superscript"/>
        <sz val="11"/>
        <rFont val="Times New Roman"/>
        <family val="1"/>
        <charset val="204"/>
      </rPr>
      <t xml:space="preserve">7</t>
    </r>
  </si>
  <si>
    <t xml:space="preserve">2600</t>
  </si>
  <si>
    <t xml:space="preserve">2610</t>
  </si>
  <si>
    <t xml:space="preserve">241</t>
  </si>
  <si>
    <t xml:space="preserve">закупку научно-исследовательских и опытно-конструкторских работ</t>
  </si>
  <si>
    <t xml:space="preserve">закупку товаров, работ, услуг в сфере информационно-коммуникационных</t>
  </si>
  <si>
    <t xml:space="preserve">2620</t>
  </si>
  <si>
    <t xml:space="preserve">242</t>
  </si>
  <si>
    <t xml:space="preserve">технологий</t>
  </si>
  <si>
    <t xml:space="preserve">закупку товаров, работ, услуг в целях капитального ремонта государственного (муниципального) имущества</t>
  </si>
  <si>
    <t xml:space="preserve">2630</t>
  </si>
  <si>
    <t xml:space="preserve">243</t>
  </si>
  <si>
    <t xml:space="preserve">прочую закупку товаров, работ и услуг, </t>
  </si>
  <si>
    <t xml:space="preserve">2640</t>
  </si>
  <si>
    <t xml:space="preserve">244</t>
  </si>
  <si>
    <t xml:space="preserve">закупка энергетических ресурсов</t>
  </si>
  <si>
    <t xml:space="preserve">247</t>
  </si>
  <si>
    <t xml:space="preserve">капитальные вложения в объекты государственной (муниципальной)</t>
  </si>
  <si>
    <t xml:space="preserve">2650</t>
  </si>
  <si>
    <t xml:space="preserve">400</t>
  </si>
  <si>
    <t xml:space="preserve">собственности, всего</t>
  </si>
  <si>
    <t xml:space="preserve">2651</t>
  </si>
  <si>
    <t xml:space="preserve">406</t>
  </si>
  <si>
    <t xml:space="preserve">приобретение объектов недвижимого имущества государственными</t>
  </si>
  <si>
    <t xml:space="preserve">(муниципальными) учреждениями</t>
  </si>
  <si>
    <t xml:space="preserve">строительство (реконструкция) объектов недвижимого имущества</t>
  </si>
  <si>
    <t xml:space="preserve">2652</t>
  </si>
  <si>
    <t xml:space="preserve">407</t>
  </si>
  <si>
    <t xml:space="preserve">государственными (муниципальными) учреждениями</t>
  </si>
  <si>
    <r>
      <rPr>
        <b val="true"/>
        <sz val="11"/>
        <rFont val="Times New Roman"/>
        <family val="1"/>
        <charset val="204"/>
      </rPr>
      <t xml:space="preserve">Выплаты, уменьшающие доход, всего</t>
    </r>
    <r>
      <rPr>
        <b val="true"/>
        <vertAlign val="superscript"/>
        <sz val="11"/>
        <rFont val="Times New Roman"/>
        <family val="1"/>
        <charset val="204"/>
      </rPr>
      <t xml:space="preserve">8</t>
    </r>
  </si>
  <si>
    <t xml:space="preserve">3000</t>
  </si>
  <si>
    <t xml:space="preserve">100</t>
  </si>
  <si>
    <t xml:space="preserve">в том числе: налог на прибыль8</t>
  </si>
  <si>
    <t xml:space="preserve">3010</t>
  </si>
  <si>
    <r>
      <rPr>
        <sz val="11"/>
        <rFont val="Times New Roman"/>
        <family val="1"/>
        <charset val="204"/>
      </rPr>
      <t xml:space="preserve">налог на добавленную стоимость</t>
    </r>
    <r>
      <rPr>
        <vertAlign val="superscript"/>
        <sz val="11"/>
        <rFont val="Times New Roman"/>
        <family val="1"/>
        <charset val="204"/>
      </rPr>
      <t xml:space="preserve">8</t>
    </r>
  </si>
  <si>
    <t xml:space="preserve">3020</t>
  </si>
  <si>
    <r>
      <rPr>
        <sz val="11"/>
        <rFont val="Times New Roman"/>
        <family val="1"/>
        <charset val="204"/>
      </rPr>
      <t xml:space="preserve">прочие налоги, уменьшающие доход</t>
    </r>
    <r>
      <rPr>
        <vertAlign val="superscript"/>
        <sz val="11"/>
        <rFont val="Times New Roman"/>
        <family val="1"/>
        <charset val="204"/>
      </rPr>
      <t xml:space="preserve">8</t>
    </r>
  </si>
  <si>
    <t xml:space="preserve">3030</t>
  </si>
  <si>
    <r>
      <rPr>
        <b val="true"/>
        <sz val="11"/>
        <rFont val="Times New Roman"/>
        <family val="1"/>
        <charset val="204"/>
      </rPr>
      <t xml:space="preserve">Прочие выплаты, всего</t>
    </r>
    <r>
      <rPr>
        <b val="true"/>
        <vertAlign val="superscript"/>
        <sz val="11"/>
        <rFont val="Times New Roman"/>
        <family val="1"/>
        <charset val="204"/>
      </rPr>
      <t xml:space="preserve">9</t>
    </r>
  </si>
  <si>
    <t xml:space="preserve">4000</t>
  </si>
  <si>
    <t xml:space="preserve">из них: возврат в бюджет средств субсидии</t>
  </si>
  <si>
    <t xml:space="preserve">4010</t>
  </si>
  <si>
    <t xml:space="preserve">610</t>
  </si>
  <si>
    <r>
      <rPr>
        <vertAlign val="superscript"/>
        <sz val="8"/>
        <rFont val="Times New Roman"/>
        <family val="1"/>
        <charset val="204"/>
      </rPr>
      <t xml:space="preserve">1</t>
    </r>
    <r>
      <rPr>
        <sz val="8"/>
        <rFont val="Times New Roman"/>
        <family val="1"/>
        <charset val="204"/>
      </rPr>
      <t xml:space="preserve"> В случае утверждения закона (решения) о бюджете на текущий финансовый год и плановый период.</t>
    </r>
  </si>
  <si>
    <r>
      <rPr>
        <vertAlign val="superscript"/>
        <sz val="8"/>
        <rFont val="Times New Roman"/>
        <family val="1"/>
        <charset val="204"/>
      </rPr>
      <t xml:space="preserve">2</t>
    </r>
    <r>
      <rPr>
        <sz val="8"/>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</si>
  <si>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rFont val="Times New Roman"/>
        <family val="1"/>
        <charset val="204"/>
      </rPr>
      <t xml:space="preserve">3</t>
    </r>
    <r>
      <rPr>
        <sz val="8"/>
        <rFont val="Times New Roman"/>
        <family val="1"/>
        <charset val="204"/>
      </rPr>
      <t xml:space="preserve"> В графе 3 отражаются:</t>
    </r>
  </si>
  <si>
    <t xml:space="preserve">по строкам 1100—1900 — коды аналитической группы подвида доходов бюджетов классификации доходов бюджетов;</t>
  </si>
  <si>
    <t xml:space="preserve">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</si>
  <si>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 xml:space="preserve">по строкам 2000—2652 — коды видов расходов бюджетов классификации расходов бюджетов;</t>
  </si>
  <si>
    <t xml:space="preserve">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</si>
  <si>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 xml:space="preserve">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</si>
  <si>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rFont val="Times New Roman"/>
        <family val="1"/>
        <charset val="204"/>
      </rPr>
      <t xml:space="preserve">4</t>
    </r>
    <r>
      <rPr>
        <sz val="8"/>
        <rFont val="Times New Roman"/>
        <family val="1"/>
        <charset val="204"/>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</si>
  <si>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rPr>
        <vertAlign val="superscript"/>
        <sz val="8"/>
        <rFont val="Times New Roman"/>
        <family val="1"/>
        <charset val="204"/>
      </rPr>
      <t xml:space="preserve">5</t>
    </r>
    <r>
      <rPr>
        <sz val="8"/>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</si>
  <si>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rFont val="Times New Roman"/>
        <family val="1"/>
        <charset val="204"/>
      </rPr>
      <t xml:space="preserve">6</t>
    </r>
    <r>
      <rPr>
        <sz val="8"/>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</si>
  <si>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8"/>
        <rFont val="Times New Roman"/>
        <family val="1"/>
        <charset val="204"/>
      </rPr>
      <t xml:space="preserve">7</t>
    </r>
    <r>
      <rPr>
        <sz val="8"/>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</si>
  <si>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rFont val="Times New Roman"/>
        <family val="1"/>
        <charset val="204"/>
      </rPr>
      <t xml:space="preserve">8</t>
    </r>
    <r>
      <rPr>
        <sz val="8"/>
        <rFont val="Times New Roman"/>
        <family val="1"/>
        <charset val="204"/>
      </rPr>
      <t xml:space="preserve"> Показатель отражается со знаком «минус».</t>
    </r>
  </si>
  <si>
    <r>
      <rPr>
        <vertAlign val="superscript"/>
        <sz val="8"/>
        <rFont val="Times New Roman"/>
        <family val="1"/>
        <charset val="204"/>
      </rPr>
      <t xml:space="preserve">9</t>
    </r>
    <r>
      <rPr>
        <sz val="8"/>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</si>
  <si>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val="true"/>
        <sz val="12"/>
        <rFont val="Times New Roman"/>
        <family val="1"/>
        <charset val="204"/>
      </rPr>
      <t xml:space="preserve">Раздел 2. Сведения по выплатам на закупки товаров, работ, услуг</t>
    </r>
    <r>
      <rPr>
        <b val="true"/>
        <vertAlign val="superscript"/>
        <sz val="12"/>
        <rFont val="Times New Roman"/>
        <family val="1"/>
        <charset val="204"/>
      </rPr>
      <t xml:space="preserve">10</t>
    </r>
  </si>
  <si>
    <t xml:space="preserve">№</t>
  </si>
  <si>
    <t xml:space="preserve">Коды</t>
  </si>
  <si>
    <t xml:space="preserve">Год</t>
  </si>
  <si>
    <t xml:space="preserve">п/п</t>
  </si>
  <si>
    <t xml:space="preserve">строк</t>
  </si>
  <si>
    <t xml:space="preserve">начала</t>
  </si>
  <si>
    <t xml:space="preserve">закупки</t>
  </si>
  <si>
    <t xml:space="preserve">(текущий</t>
  </si>
  <si>
    <t xml:space="preserve">(первый год</t>
  </si>
  <si>
    <t xml:space="preserve">(второй год</t>
  </si>
  <si>
    <t xml:space="preserve">финансовый</t>
  </si>
  <si>
    <t xml:space="preserve">год)</t>
  </si>
  <si>
    <t xml:space="preserve">периода)</t>
  </si>
  <si>
    <t xml:space="preserve">1</t>
  </si>
  <si>
    <r>
      <rPr>
        <b val="true"/>
        <sz val="11"/>
        <rFont val="Times New Roman"/>
        <family val="1"/>
        <charset val="204"/>
      </rPr>
      <t xml:space="preserve">Выплаты на закупку товаров, работ, услуг, всего</t>
    </r>
    <r>
      <rPr>
        <b val="true"/>
        <vertAlign val="superscript"/>
        <sz val="11"/>
        <rFont val="Times New Roman"/>
        <family val="1"/>
        <charset val="204"/>
      </rPr>
      <t xml:space="preserve">11</t>
    </r>
  </si>
  <si>
    <t xml:space="preserve">26000</t>
  </si>
  <si>
    <t xml:space="preserve">1.1.</t>
  </si>
  <si>
    <t xml:space="preserve">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223-ФЗ)12</t>
  </si>
  <si>
    <t xml:space="preserve">26100</t>
  </si>
  <si>
    <t xml:space="preserve">1.2.</t>
  </si>
  <si>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223-ФЗ12</t>
  </si>
  <si>
    <t xml:space="preserve">26200</t>
  </si>
  <si>
    <t xml:space="preserve">1.3.</t>
  </si>
  <si>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223-ФЗ13</t>
  </si>
  <si>
    <t xml:space="preserve">26300</t>
  </si>
  <si>
    <t xml:space="preserve">1.4.</t>
  </si>
  <si>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223-ФЗ13</t>
  </si>
  <si>
    <t xml:space="preserve">26400</t>
  </si>
  <si>
    <t xml:space="preserve">1.4.1.</t>
  </si>
  <si>
    <t xml:space="preserve">в том числе: за счет субсидий, предоставляемых на финансовое обеспечение выполнения государственного (муниципального) задания</t>
  </si>
  <si>
    <t xml:space="preserve">26410</t>
  </si>
  <si>
    <t xml:space="preserve">1.4.1.1.</t>
  </si>
  <si>
    <t xml:space="preserve">в том числе: в соответствии с Федеральным законом № 44-ФЗ</t>
  </si>
  <si>
    <t xml:space="preserve">26411</t>
  </si>
  <si>
    <t xml:space="preserve">1.4.1.2.</t>
  </si>
  <si>
    <r>
      <rPr>
        <sz val="11"/>
        <rFont val="Times New Roman"/>
        <family val="1"/>
        <charset val="204"/>
      </rPr>
      <t xml:space="preserve">в соответствии с Федеральным законом № 223-ФЗ</t>
    </r>
    <r>
      <rPr>
        <vertAlign val="superscript"/>
        <sz val="11"/>
        <rFont val="Times New Roman"/>
        <family val="1"/>
        <charset val="204"/>
      </rPr>
      <t xml:space="preserve">14</t>
    </r>
  </si>
  <si>
    <t xml:space="preserve">26412</t>
  </si>
  <si>
    <t xml:space="preserve">1.4.2.</t>
  </si>
  <si>
    <t xml:space="preserve">за счет субсидий, предоставляемых в соответствии с абзацем вторым пункта 1 статьи 78.1 Бюджетного кодекса Российской Федерации, в том числе:</t>
  </si>
  <si>
    <t xml:space="preserve">26420</t>
  </si>
  <si>
    <t xml:space="preserve">1.4.2.1.</t>
  </si>
  <si>
    <t xml:space="preserve">в соответствии с Федеральным законом № 44-ФЗ</t>
  </si>
  <si>
    <t xml:space="preserve">26421</t>
  </si>
  <si>
    <t xml:space="preserve">1.4.2.2.</t>
  </si>
  <si>
    <t xml:space="preserve">26422</t>
  </si>
  <si>
    <t xml:space="preserve">1.4.3.</t>
  </si>
  <si>
    <r>
      <rPr>
        <sz val="11"/>
        <rFont val="Times New Roman"/>
        <family val="1"/>
        <charset val="204"/>
      </rPr>
      <t xml:space="preserve">за счет субсидий, предоставляемых на осуществление капитальных вложений</t>
    </r>
    <r>
      <rPr>
        <vertAlign val="superscript"/>
        <sz val="11"/>
        <rFont val="Times New Roman"/>
        <family val="1"/>
        <charset val="204"/>
      </rPr>
      <t xml:space="preserve">15</t>
    </r>
  </si>
  <si>
    <t xml:space="preserve">26430</t>
  </si>
  <si>
    <t xml:space="preserve">1.4.4.</t>
  </si>
  <si>
    <t xml:space="preserve">за счет средств обязательного медицинского страхования, в том числе:</t>
  </si>
  <si>
    <t xml:space="preserve">26440</t>
  </si>
  <si>
    <t xml:space="preserve">1.4.4.1.</t>
  </si>
  <si>
    <t xml:space="preserve">26441</t>
  </si>
  <si>
    <t xml:space="preserve">1.4.4.2.</t>
  </si>
  <si>
    <t xml:space="preserve">26442</t>
  </si>
  <si>
    <t xml:space="preserve">1.4.5.</t>
  </si>
  <si>
    <t xml:space="preserve">за счет прочих источников финансового обеспечения, в том числе:</t>
  </si>
  <si>
    <t xml:space="preserve">26450</t>
  </si>
  <si>
    <t xml:space="preserve">1.4.5.1.</t>
  </si>
  <si>
    <t xml:space="preserve">26451</t>
  </si>
  <si>
    <t xml:space="preserve">1.4.5.2.</t>
  </si>
  <si>
    <t xml:space="preserve">в соответствии с Федеральным законом № 223-ФЗ</t>
  </si>
  <si>
    <t xml:space="preserve">26452</t>
  </si>
  <si>
    <t xml:space="preserve">2.</t>
  </si>
  <si>
    <t xml:space="preserve">Итого по контрактам, планируемым к заключению в соответствующем финансовом году</t>
  </si>
  <si>
    <t xml:space="preserve">26500</t>
  </si>
  <si>
    <r>
      <rPr>
        <sz val="11"/>
        <rFont val="Times New Roman"/>
        <family val="1"/>
        <charset val="204"/>
      </rPr>
      <t xml:space="preserve">в соответствии с Федеральным законом № 44-ФЗ, по соответствующему году закупки</t>
    </r>
    <r>
      <rPr>
        <vertAlign val="superscript"/>
        <sz val="11"/>
        <rFont val="Times New Roman"/>
        <family val="1"/>
        <charset val="204"/>
      </rPr>
      <t xml:space="preserve">16</t>
    </r>
  </si>
  <si>
    <t xml:space="preserve">в том числе по году начала закупки:</t>
  </si>
  <si>
    <t xml:space="preserve">26510</t>
  </si>
  <si>
    <t xml:space="preserve">3.</t>
  </si>
  <si>
    <t xml:space="preserve">Итого по договорам, планируемым к заключению в соответствующем финансовом году</t>
  </si>
  <si>
    <t xml:space="preserve">26600</t>
  </si>
  <si>
    <t xml:space="preserve">в соответствии с Федеральным законом № 223-ФЗ, по соответствующему году закупки</t>
  </si>
  <si>
    <t xml:space="preserve">26610</t>
  </si>
  <si>
    <r>
      <rPr>
        <sz val="10"/>
        <rFont val="Times New Roman"/>
        <family val="1"/>
        <charset val="204"/>
      </rPr>
      <t xml:space="preserve">Руководитель учреждения                                                       </t>
    </r>
    <r>
      <rPr>
        <u val="single"/>
        <sz val="10"/>
        <rFont val="Times New Roman"/>
        <family val="1"/>
        <charset val="204"/>
      </rPr>
      <t xml:space="preserve">  директор  </t>
    </r>
    <r>
      <rPr>
        <sz val="10"/>
        <rFont val="Times New Roman"/>
        <family val="1"/>
        <charset val="204"/>
      </rPr>
      <t xml:space="preserve">                                _______________         </t>
    </r>
    <r>
      <rPr>
        <u val="single"/>
        <sz val="10"/>
        <rFont val="Times New Roman"/>
        <family val="1"/>
        <charset val="204"/>
      </rPr>
      <t xml:space="preserve"> Н.В. Мищенко</t>
    </r>
  </si>
  <si>
    <t xml:space="preserve">                                                                                  (должность)                                            (подпись)                      (расшифровка подписи)        </t>
  </si>
  <si>
    <t xml:space="preserve">Главный бухгалтер учреждения                                                                                                           _______________ Т.А. Лысенко</t>
  </si>
  <si>
    <t xml:space="preserve">                                                                                     (должность)                                          (подпись)                       (расшифровка подписи)</t>
  </si>
  <si>
    <t xml:space="preserve">Исполнитель                                                                          зам.директора по ФЭР                  _______________           И.С. Гажала</t>
  </si>
  <si>
    <t xml:space="preserve">                                                                                       (должность)                                          (подпись)                     (расшифровка подписи)</t>
  </si>
  <si>
    <t xml:space="preserve">СОГЛАСОВАНО</t>
  </si>
  <si>
    <t xml:space="preserve">Начальник финансового управления</t>
  </si>
  <si>
    <t xml:space="preserve">(наименование должности уполномоченного лица органа-учредителя)</t>
  </si>
  <si>
    <t xml:space="preserve">           _________________________                                                         С.В. Колупайко </t>
  </si>
  <si>
    <t xml:space="preserve">                                                          А.Н.Черненко</t>
  </si>
  <si>
    <t xml:space="preserve">                     (подпись)                                                                                      (расшифровка подписи)</t>
  </si>
  <si>
    <t xml:space="preserve">"11"</t>
  </si>
  <si>
    <t xml:space="preserve">апреля 2022 г.</t>
  </si>
  <si>
    <t xml:space="preserve">Приложение № 2</t>
  </si>
  <si>
    <t xml:space="preserve">к Порядку составления, утверждения и ведения плана финансово-хозяйственной</t>
  </si>
  <si>
    <t xml:space="preserve">деятельности бюджетных и автономных учреждений</t>
  </si>
  <si>
    <t xml:space="preserve">Расчеты (обоснования) к плану финансово-хозяйственной деятельности государственного (муниципального) учреждения</t>
  </si>
  <si>
    <t xml:space="preserve">1. Расчеты (обоснования) выплат персоналу (строка 210)</t>
  </si>
  <si>
    <t xml:space="preserve">Код видов расходов</t>
  </si>
  <si>
    <t xml:space="preserve">Источник финансового обеспечения</t>
  </si>
  <si>
    <t xml:space="preserve">субсидии на финансовое обеспечение выполнения муниципального задания за счет средств бюджета публично-правовогообразования, создавшего учреждение, целевые субсидии, за счет прочих источников финансового обеспечения</t>
  </si>
  <si>
    <t xml:space="preserve">1.1. Расчеты (обоснования) расходов на оплату труда</t>
  </si>
  <si>
    <t xml:space="preserve">Должность,</t>
  </si>
  <si>
    <t xml:space="preserve">Установленная</t>
  </si>
  <si>
    <t xml:space="preserve">Среднемесячный размер оплаты труда на одного работника, руб.</t>
  </si>
  <si>
    <t xml:space="preserve">Ежемесячная</t>
  </si>
  <si>
    <t xml:space="preserve">Фонд оплаты</t>
  </si>
  <si>
    <t xml:space="preserve">группа</t>
  </si>
  <si>
    <t xml:space="preserve">численность,</t>
  </si>
  <si>
    <t xml:space="preserve">всего</t>
  </si>
  <si>
    <t xml:space="preserve">надбавка к</t>
  </si>
  <si>
    <t xml:space="preserve">труда в год, руб.</t>
  </si>
  <si>
    <t xml:space="preserve">должностей</t>
  </si>
  <si>
    <t xml:space="preserve">единиц</t>
  </si>
  <si>
    <t xml:space="preserve">по</t>
  </si>
  <si>
    <t xml:space="preserve">по выплатам</t>
  </si>
  <si>
    <t xml:space="preserve">должностному</t>
  </si>
  <si>
    <t xml:space="preserve">(гр. 3×гр. 4×</t>
  </si>
  <si>
    <t xml:space="preserve">компенсационного</t>
  </si>
  <si>
    <t xml:space="preserve">стимулирующего</t>
  </si>
  <si>
    <t xml:space="preserve">окладу, %</t>
  </si>
  <si>
    <t xml:space="preserve">(1+гр. 8/100)</t>
  </si>
  <si>
    <t xml:space="preserve">окладу</t>
  </si>
  <si>
    <t xml:space="preserve">характера</t>
  </si>
  <si>
    <t xml:space="preserve">Директор</t>
  </si>
  <si>
    <t xml:space="preserve">Заместитель директора по учебно-воспитательной работе </t>
  </si>
  <si>
    <t xml:space="preserve">Заместитель директора по административно-хозяйственной работе</t>
  </si>
  <si>
    <t xml:space="preserve">Заместитель директора по учебно-методической работе</t>
  </si>
  <si>
    <t xml:space="preserve">Заместитель директора по воспитательной работе </t>
  </si>
  <si>
    <t xml:space="preserve">Заместитель директора по финансово -экономической работе </t>
  </si>
  <si>
    <t xml:space="preserve">Главный бухгалтер </t>
  </si>
  <si>
    <t xml:space="preserve">Заведующий библиотекой</t>
  </si>
  <si>
    <t xml:space="preserve">Итого:</t>
  </si>
  <si>
    <t xml:space="preserve">1.2. Расчеты (обоснования) выплат персоналу при направлении в служебные командировки</t>
  </si>
  <si>
    <t xml:space="preserve">Наименование расходов</t>
  </si>
  <si>
    <t xml:space="preserve">Средний размер</t>
  </si>
  <si>
    <t xml:space="preserve">Количество</t>
  </si>
  <si>
    <t xml:space="preserve">Сумма, руб.</t>
  </si>
  <si>
    <t xml:space="preserve">выплаты на одного</t>
  </si>
  <si>
    <t xml:space="preserve">работников,</t>
  </si>
  <si>
    <t xml:space="preserve">дней</t>
  </si>
  <si>
    <t xml:space="preserve">(гр. 3×гр. 4×гр.5)</t>
  </si>
  <si>
    <t xml:space="preserve">работника в день,</t>
  </si>
  <si>
    <t xml:space="preserve">чел.</t>
  </si>
  <si>
    <t xml:space="preserve">руб.</t>
  </si>
  <si>
    <t xml:space="preserve">1.3. Расчеты (обоснования) выплат персоналу по уходу за ребенком</t>
  </si>
  <si>
    <t xml:space="preserve">Численность</t>
  </si>
  <si>
    <t xml:space="preserve">Размер</t>
  </si>
  <si>
    <t xml:space="preserve">выплат в год</t>
  </si>
  <si>
    <t xml:space="preserve">выплаты</t>
  </si>
  <si>
    <t xml:space="preserve">получающих</t>
  </si>
  <si>
    <t xml:space="preserve">на одного</t>
  </si>
  <si>
    <t xml:space="preserve">(пособия)</t>
  </si>
  <si>
    <t xml:space="preserve">пособие</t>
  </si>
  <si>
    <t xml:space="preserve">работника</t>
  </si>
  <si>
    <t xml:space="preserve">в месяц, руб.</t>
  </si>
  <si>
    <t xml:space="preserve">1.4. Расчеты (обоснования) страховых взносов на обязательное страхование в Пенсионный</t>
  </si>
  <si>
    <t xml:space="preserve">фонд Российской Федерации, в Фонд социального страхования Российской Федерации,</t>
  </si>
  <si>
    <t xml:space="preserve">в Федеральный фонд обязательного медицинского страхования</t>
  </si>
  <si>
    <t xml:space="preserve">Наименование государственного внебюджетного фонда</t>
  </si>
  <si>
    <t xml:space="preserve">Размер базы</t>
  </si>
  <si>
    <t xml:space="preserve">Сумма взноса,</t>
  </si>
  <si>
    <t xml:space="preserve">для начисления</t>
  </si>
  <si>
    <t xml:space="preserve">страховых</t>
  </si>
  <si>
    <t xml:space="preserve">взносов, руб.</t>
  </si>
  <si>
    <t xml:space="preserve">Страховые взносы в Пенсионный фонд Российской Федерации, всего</t>
  </si>
  <si>
    <t xml:space="preserve">по ставке 22,0 %</t>
  </si>
  <si>
    <t xml:space="preserve">по ставке 10,0 %</t>
  </si>
  <si>
    <t xml:space="preserve">с применением пониженных тарифов взносов в Пенсионный фонд</t>
  </si>
  <si>
    <t xml:space="preserve">Российской Федерации для отдельных категорий плательщиков</t>
  </si>
  <si>
    <t xml:space="preserve">Страховые взносы в Фонд социального страхования Российской</t>
  </si>
  <si>
    <t xml:space="preserve">Федерации, всего</t>
  </si>
  <si>
    <t xml:space="preserve">2.1.</t>
  </si>
  <si>
    <t xml:space="preserve">обязательное социальное страхование на случай временной </t>
  </si>
  <si>
    <t xml:space="preserve">нетрудоспособности и в связи с материнством по ставке 2,9 %</t>
  </si>
  <si>
    <t xml:space="preserve">2.2.</t>
  </si>
  <si>
    <t xml:space="preserve">с применением ставки взносов в Фонд социального страхования</t>
  </si>
  <si>
    <t xml:space="preserve">Российской Федерации по ставке 0,0 %</t>
  </si>
  <si>
    <t xml:space="preserve">2.3.</t>
  </si>
  <si>
    <t xml:space="preserve">обязательное социальное страхование от несчастных случаев</t>
  </si>
  <si>
    <t xml:space="preserve">на производстве и профессиональных заболеваний по ставке 0,2 %</t>
  </si>
  <si>
    <t xml:space="preserve">2.4.</t>
  </si>
  <si>
    <r>
      <rPr>
        <sz val="10"/>
        <rFont val="Times New Roman"/>
        <family val="1"/>
        <charset val="204"/>
      </rPr>
      <t xml:space="preserve">на производстве и профессиональных заболеваний по ставке 0,_ %</t>
    </r>
    <r>
      <rPr>
        <vertAlign val="superscript"/>
        <sz val="10"/>
        <rFont val="Times New Roman"/>
        <family val="1"/>
        <charset val="204"/>
      </rPr>
      <t xml:space="preserve">*</t>
    </r>
  </si>
  <si>
    <t xml:space="preserve">2.5.</t>
  </si>
  <si>
    <t xml:space="preserve">Страховые взносы в Федеральный фонд обязательного медицинского</t>
  </si>
  <si>
    <t xml:space="preserve">страхования, всего (по ставке 5,1 %)</t>
  </si>
  <si>
    <t xml:space="preserve">* 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2015, № 51, ст.7233).</t>
  </si>
  <si>
    <t xml:space="preserve">2. Расчеты (обоснования) расходов на социальные и иные выплаты населению</t>
  </si>
  <si>
    <t xml:space="preserve">112, 321, 323</t>
  </si>
  <si>
    <t xml:space="preserve">Размер одной</t>
  </si>
  <si>
    <t xml:space="preserve">Общая сумма</t>
  </si>
  <si>
    <t xml:space="preserve">выплаты, руб.</t>
  </si>
  <si>
    <t xml:space="preserve">выплат, руб.</t>
  </si>
  <si>
    <t xml:space="preserve">(гр. 3×гр. 4)</t>
  </si>
  <si>
    <t xml:space="preserve">3. Расчет (обоснование) расходов на уплату налогов, сборов и иных платежей</t>
  </si>
  <si>
    <t xml:space="preserve">851, 852, 853</t>
  </si>
  <si>
    <t xml:space="preserve">Налоговая</t>
  </si>
  <si>
    <t xml:space="preserve">Ставка </t>
  </si>
  <si>
    <t xml:space="preserve">Сумма исчисленного</t>
  </si>
  <si>
    <t xml:space="preserve">база, руб.</t>
  </si>
  <si>
    <t xml:space="preserve">налога, %</t>
  </si>
  <si>
    <t xml:space="preserve">налога, подлежащего</t>
  </si>
  <si>
    <t xml:space="preserve">уплате, руб.</t>
  </si>
  <si>
    <t xml:space="preserve">(гр. 3×гр. 4/100)</t>
  </si>
  <si>
    <t xml:space="preserve">4. Расчет (обоснование) расходов на безвозмездные перечисления организациям</t>
  </si>
  <si>
    <t xml:space="preserve">5. Расчет (обоснование) прочих расходов</t>
  </si>
  <si>
    <t xml:space="preserve">(кроме расходов на закупку товаров, работ, услуг)</t>
  </si>
  <si>
    <t xml:space="preserve">6. Расчет (обоснование) расходов на закупку товаров, работ, услуг</t>
  </si>
  <si>
    <t xml:space="preserve">244, 243</t>
  </si>
  <si>
    <t xml:space="preserve">6.1. Расчет (обоснование) расходов на оплату услуг связи</t>
  </si>
  <si>
    <t xml:space="preserve">Стоимость</t>
  </si>
  <si>
    <t xml:space="preserve">номеров</t>
  </si>
  <si>
    <t xml:space="preserve">платежей</t>
  </si>
  <si>
    <t xml:space="preserve">за единицу,</t>
  </si>
  <si>
    <t xml:space="preserve">в год</t>
  </si>
  <si>
    <t xml:space="preserve">6.2. Расчет (обоснование) расходов на оплату транспортных услуг</t>
  </si>
  <si>
    <t xml:space="preserve">Цена услуги</t>
  </si>
  <si>
    <t xml:space="preserve">услуг</t>
  </si>
  <si>
    <t xml:space="preserve">перевозки,</t>
  </si>
  <si>
    <t xml:space="preserve">перевозки</t>
  </si>
  <si>
    <t xml:space="preserve">6.3. Расчет (обоснование) расходов на оплату коммунальных услуг</t>
  </si>
  <si>
    <t xml:space="preserve">Тариф</t>
  </si>
  <si>
    <t xml:space="preserve">Индексация,</t>
  </si>
  <si>
    <t xml:space="preserve">потребления</t>
  </si>
  <si>
    <t xml:space="preserve">(с учетом</t>
  </si>
  <si>
    <t xml:space="preserve">%</t>
  </si>
  <si>
    <t xml:space="preserve">(гр. 4×гр. 5×гр. 6)</t>
  </si>
  <si>
    <t xml:space="preserve">ресурсов</t>
  </si>
  <si>
    <t xml:space="preserve">НДС), руб.</t>
  </si>
  <si>
    <t xml:space="preserve">6.4. Расчет (обоснование) расходов на оплату аренды имущества</t>
  </si>
  <si>
    <t xml:space="preserve">Ставка</t>
  </si>
  <si>
    <t xml:space="preserve">арендной</t>
  </si>
  <si>
    <t xml:space="preserve">с учетом НДС,</t>
  </si>
  <si>
    <t xml:space="preserve">платы</t>
  </si>
  <si>
    <t xml:space="preserve">6.5. Расчет  расходов на оплату работ, услуг по содержанию имущества</t>
  </si>
  <si>
    <t xml:space="preserve">Объект</t>
  </si>
  <si>
    <t xml:space="preserve">работ</t>
  </si>
  <si>
    <t xml:space="preserve">работ (услуг),</t>
  </si>
  <si>
    <t xml:space="preserve">(услуг)</t>
  </si>
  <si>
    <t xml:space="preserve">6.6. Расчет  расходов на оплату прочих работ, услуг</t>
  </si>
  <si>
    <t xml:space="preserve">договоров</t>
  </si>
  <si>
    <t xml:space="preserve">услуги, руб.</t>
  </si>
  <si>
    <t xml:space="preserve">6.7. Расчет расходов на приобретение основных средств,</t>
  </si>
  <si>
    <t xml:space="preserve">материальных запасов</t>
  </si>
  <si>
    <t xml:space="preserve">Средняя</t>
  </si>
  <si>
    <t xml:space="preserve">стоимость,</t>
  </si>
  <si>
    <t xml:space="preserve">(гр. 2×гр. 3)</t>
  </si>
</sst>
</file>

<file path=xl/styles.xml><?xml version="1.0" encoding="utf-8"?>
<styleSheet xmlns="http://schemas.openxmlformats.org/spreadsheetml/2006/main">
  <numFmts count="12">
    <numFmt numFmtId="164" formatCode="General"/>
    <numFmt numFmtId="165" formatCode="#,##0.00\ _₽"/>
    <numFmt numFmtId="166" formatCode="@"/>
    <numFmt numFmtId="167" formatCode="dd/mm/yyyy"/>
    <numFmt numFmtId="168" formatCode="#,##0\ _₽"/>
    <numFmt numFmtId="169" formatCode="_-* #,##0.00\ _₽_-;\-* #,##0.00\ _₽_-;_-* \-??\ _₽_-;_-@_-"/>
    <numFmt numFmtId="170" formatCode="_-* #,##0\ _₽_-;\-* #,##0\ _₽_-;_-* \-??\ _₽_-;_-@_-"/>
    <numFmt numFmtId="171" formatCode="0.00"/>
    <numFmt numFmtId="172" formatCode="0"/>
    <numFmt numFmtId="173" formatCode="#,##0.00_ ;\-#,##0.00\ "/>
    <numFmt numFmtId="174" formatCode="_-* #,##0.000\ _₽_-;\-* #,##0.000\ _₽_-;_-* \-??\ _₽_-;_-@_-"/>
    <numFmt numFmtId="175" formatCode="#,##0"/>
  </numFmts>
  <fonts count="22">
    <font>
      <sz val="11"/>
      <color rgb="FF000000"/>
      <name val="Calibri"/>
      <family val="2"/>
      <charset val="204"/>
    </font>
    <font>
      <sz val="10"/>
      <name val="Arial"/>
      <family val="0"/>
    </font>
    <font>
      <sz val="10"/>
      <name val="Arial"/>
      <family val="0"/>
    </font>
    <font>
      <sz val="10"/>
      <name val="Arial"/>
      <family val="0"/>
    </font>
    <font>
      <sz val="12"/>
      <color rgb="FF000000"/>
      <name val="Calibri"/>
      <family val="2"/>
      <charset val="204"/>
    </font>
    <font>
      <sz val="12"/>
      <name val="Times New Roman"/>
      <family val="1"/>
      <charset val="204"/>
    </font>
    <font>
      <sz val="14"/>
      <name val="Times New Roman"/>
      <family val="1"/>
      <charset val="204"/>
    </font>
    <font>
      <sz val="8"/>
      <name val="Times New Roman"/>
      <family val="1"/>
      <charset val="204"/>
    </font>
    <font>
      <sz val="11"/>
      <name val="Times New Roman"/>
      <family val="1"/>
      <charset val="204"/>
    </font>
    <font>
      <b val="true"/>
      <sz val="12"/>
      <name val="Times New Roman"/>
      <family val="1"/>
      <charset val="204"/>
    </font>
    <font>
      <sz val="10"/>
      <name val="Times New Roman"/>
      <family val="1"/>
      <charset val="204"/>
    </font>
    <font>
      <vertAlign val="superscript"/>
      <sz val="11"/>
      <name val="Times New Roman"/>
      <family val="1"/>
      <charset val="204"/>
    </font>
    <font>
      <b val="true"/>
      <sz val="11"/>
      <name val="Times New Roman"/>
      <family val="1"/>
      <charset val="204"/>
    </font>
    <font>
      <b val="true"/>
      <vertAlign val="superscript"/>
      <sz val="11"/>
      <name val="Times New Roman"/>
      <family val="1"/>
      <charset val="204"/>
    </font>
    <font>
      <vertAlign val="superscript"/>
      <sz val="8"/>
      <name val="Times New Roman"/>
      <family val="1"/>
      <charset val="204"/>
    </font>
    <font>
      <sz val="8"/>
      <color rgb="FF000000"/>
      <name val="Calibri"/>
      <family val="2"/>
      <charset val="204"/>
    </font>
    <font>
      <b val="true"/>
      <vertAlign val="superscript"/>
      <sz val="12"/>
      <name val="Times New Roman"/>
      <family val="1"/>
      <charset val="204"/>
    </font>
    <font>
      <sz val="10"/>
      <color rgb="FF000000"/>
      <name val="Calibri"/>
      <family val="2"/>
      <charset val="204"/>
    </font>
    <font>
      <u val="single"/>
      <sz val="10"/>
      <name val="Times New Roman"/>
      <family val="1"/>
      <charset val="204"/>
    </font>
    <font>
      <b val="true"/>
      <sz val="6"/>
      <name val="Times New Roman"/>
      <family val="1"/>
      <charset val="204"/>
    </font>
    <font>
      <sz val="6"/>
      <name val="Times New Roman"/>
      <family val="1"/>
      <charset val="204"/>
    </font>
    <font>
      <vertAlign val="superscript"/>
      <sz val="10"/>
      <name val="Times New Roman"/>
      <family val="1"/>
      <charset val="204"/>
    </font>
  </fonts>
  <fills count="4">
    <fill>
      <patternFill patternType="none"/>
    </fill>
    <fill>
      <patternFill patternType="gray125"/>
    </fill>
    <fill>
      <patternFill patternType="solid">
        <fgColor rgb="FFFFFF00"/>
        <bgColor rgb="FFFFFF00"/>
      </patternFill>
    </fill>
    <fill>
      <patternFill patternType="solid">
        <fgColor rgb="FFCCFFCC"/>
        <bgColor rgb="FFCCFFFF"/>
      </patternFill>
    </fill>
  </fills>
  <borders count="42">
    <border diagonalUp="false" diagonalDown="false">
      <left/>
      <right/>
      <top/>
      <bottom/>
      <diagonal/>
    </border>
    <border diagonalUp="false" diagonalDown="false">
      <left/>
      <right/>
      <top/>
      <bottom style="thin"/>
      <diagonal/>
    </border>
    <border diagonalUp="false" diagonalDown="false">
      <left/>
      <right/>
      <top style="thin"/>
      <bottom/>
      <diagonal/>
    </border>
    <border diagonalUp="false" diagonalDown="false">
      <left/>
      <right/>
      <top style="thin"/>
      <bottom style="thin"/>
      <diagonal/>
    </border>
    <border diagonalUp="false" diagonalDown="false">
      <left style="medium"/>
      <right style="medium"/>
      <top style="medium"/>
      <bottom style="thin"/>
      <diagonal/>
    </border>
    <border diagonalUp="false" diagonalDown="false">
      <left style="medium"/>
      <right style="medium"/>
      <top style="thin"/>
      <bottom style="thin"/>
      <diagonal/>
    </border>
    <border diagonalUp="false" diagonalDown="false">
      <left style="medium"/>
      <right style="medium"/>
      <top style="thin"/>
      <bottom style="medium"/>
      <diagonal/>
    </border>
    <border diagonalUp="false" diagonalDown="false">
      <left style="medium"/>
      <right/>
      <top style="medium"/>
      <bottom/>
      <diagonal/>
    </border>
    <border diagonalUp="false" diagonalDown="false">
      <left style="thin"/>
      <right/>
      <top style="medium"/>
      <bottom/>
      <diagonal/>
    </border>
    <border diagonalUp="false" diagonalDown="false">
      <left style="thin"/>
      <right/>
      <top style="medium"/>
      <bottom style="thin"/>
      <diagonal/>
    </border>
    <border diagonalUp="false" diagonalDown="false">
      <left style="medium"/>
      <right/>
      <top/>
      <bottom/>
      <diagonal/>
    </border>
    <border diagonalUp="false" diagonalDown="false">
      <left style="thin"/>
      <right/>
      <top/>
      <bottom/>
      <diagonal/>
    </border>
    <border diagonalUp="false" diagonalDown="false">
      <left style="medium"/>
      <right/>
      <top/>
      <bottom style="medium"/>
      <diagonal/>
    </border>
    <border diagonalUp="false" diagonalDown="false">
      <left style="thin"/>
      <right/>
      <top/>
      <bottom style="medium"/>
      <diagonal/>
    </border>
    <border diagonalUp="false" diagonalDown="false">
      <left style="medium"/>
      <right style="thin"/>
      <top style="medium"/>
      <bottom style="medium"/>
      <diagonal/>
    </border>
    <border diagonalUp="false" diagonalDown="false">
      <left style="thin"/>
      <right/>
      <top style="medium"/>
      <bottom style="medium"/>
      <diagonal/>
    </border>
    <border diagonalUp="false" diagonalDown="false">
      <left style="thin"/>
      <right style="thin"/>
      <top style="medium"/>
      <bottom style="medium"/>
      <diagonal/>
    </border>
    <border diagonalUp="false" diagonalDown="false">
      <left style="medium"/>
      <right style="thin"/>
      <top style="medium"/>
      <bottom style="thin"/>
      <diagonal/>
    </border>
    <border diagonalUp="false" diagonalDown="false">
      <left style="thin"/>
      <right style="thin"/>
      <top style="medium"/>
      <bottom style="thin"/>
      <diagonal/>
    </border>
    <border diagonalUp="false" diagonalDown="false">
      <left/>
      <right style="thin"/>
      <top style="thin"/>
      <bottom style="thin"/>
      <diagonal/>
    </border>
    <border diagonalUp="false" diagonalDown="false">
      <left style="medium"/>
      <right style="thin"/>
      <top style="thin"/>
      <bottom style="thin"/>
      <diagonal/>
    </border>
    <border diagonalUp="false" diagonalDown="false">
      <left style="thin"/>
      <right style="thin"/>
      <top style="thin"/>
      <bottom style="thin"/>
      <diagonal/>
    </border>
    <border diagonalUp="false" diagonalDown="false">
      <left/>
      <right style="thin"/>
      <top style="thin"/>
      <bottom/>
      <diagonal/>
    </border>
    <border diagonalUp="false" diagonalDown="false">
      <left style="medium"/>
      <right/>
      <top style="thin"/>
      <bottom style="thin"/>
      <diagonal/>
    </border>
    <border diagonalUp="false" diagonalDown="false">
      <left style="medium"/>
      <right/>
      <top style="thin"/>
      <bottom/>
      <diagonal/>
    </border>
    <border diagonalUp="false" diagonalDown="false">
      <left style="medium"/>
      <right/>
      <top/>
      <bottom style="thin"/>
      <diagonal/>
    </border>
    <border diagonalUp="false" diagonalDown="false">
      <left style="medium"/>
      <right style="thin"/>
      <top style="thin"/>
      <bottom/>
      <diagonal/>
    </border>
    <border diagonalUp="false" diagonalDown="false">
      <left style="thin"/>
      <right style="thin"/>
      <top style="thin"/>
      <bottom/>
      <diagonal/>
    </border>
    <border diagonalUp="false" diagonalDown="false">
      <left/>
      <right style="medium"/>
      <top style="thin"/>
      <bottom style="thin"/>
      <diagonal/>
    </border>
    <border diagonalUp="false" diagonalDown="false">
      <left style="medium"/>
      <right style="thin"/>
      <top style="thin"/>
      <bottom style="medium"/>
      <diagonal/>
    </border>
    <border diagonalUp="false" diagonalDown="false">
      <left style="thin"/>
      <right/>
      <top style="thin"/>
      <bottom style="medium"/>
      <diagonal/>
    </border>
    <border diagonalUp="false" diagonalDown="false">
      <left style="thin"/>
      <right style="thin"/>
      <top style="thin"/>
      <bottom style="medium"/>
      <diagonal/>
    </border>
    <border diagonalUp="false" diagonalDown="false">
      <left style="thin"/>
      <right/>
      <top style="thin"/>
      <bottom/>
      <diagonal/>
    </border>
    <border diagonalUp="false" diagonalDown="false">
      <left style="thin"/>
      <right style="thin"/>
      <top/>
      <bottom/>
      <diagonal/>
    </border>
    <border diagonalUp="false" diagonalDown="false">
      <left style="thin"/>
      <right style="thin"/>
      <top/>
      <bottom style="thin"/>
      <diagonal/>
    </border>
    <border diagonalUp="false" diagonalDown="false">
      <left style="thin"/>
      <right/>
      <top/>
      <bottom style="thin"/>
      <diagonal/>
    </border>
    <border diagonalUp="false" diagonalDown="false">
      <left style="thin"/>
      <right style="medium"/>
      <top style="medium"/>
      <bottom style="thin"/>
      <diagonal/>
    </border>
    <border diagonalUp="false" diagonalDown="false">
      <left style="thin"/>
      <right style="medium"/>
      <top style="thin"/>
      <bottom/>
      <diagonal/>
    </border>
    <border diagonalUp="false" diagonalDown="false">
      <left style="thin"/>
      <right/>
      <top style="thin"/>
      <bottom style="thin"/>
      <diagonal/>
    </border>
    <border diagonalUp="false" diagonalDown="false">
      <left style="thin"/>
      <right style="medium"/>
      <top style="thin"/>
      <bottom style="thin"/>
      <diagonal/>
    </border>
    <border diagonalUp="false" diagonalDown="false">
      <left style="medium"/>
      <right/>
      <top style="thin"/>
      <bottom style="medium"/>
      <diagonal/>
    </border>
    <border diagonalUp="false" diagonalDown="false">
      <left style="thin"/>
      <right style="medium"/>
      <top style="thin"/>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9"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201">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left" vertical="bottom" textRotation="0" wrapText="false" indent="0" shrinkToFit="false"/>
      <protection locked="true" hidden="false"/>
    </xf>
    <xf numFmtId="165" fontId="5" fillId="0" borderId="0" xfId="0" applyFont="true" applyBorder="false" applyAlignment="true" applyProtection="false">
      <alignment horizontal="left" vertical="bottom" textRotation="0" wrapText="false" indent="0" shrinkToFit="false"/>
      <protection locked="true" hidden="false"/>
    </xf>
    <xf numFmtId="165" fontId="5" fillId="0" borderId="0" xfId="0" applyFont="true" applyBorder="true" applyAlignment="true" applyProtection="false">
      <alignment horizontal="center" vertical="bottom" textRotation="0" wrapText="false" indent="0" shrinkToFit="false"/>
      <protection locked="true" hidden="false"/>
    </xf>
    <xf numFmtId="165" fontId="6" fillId="0" borderId="0" xfId="0" applyFont="true" applyBorder="true" applyAlignment="true" applyProtection="false">
      <alignment horizontal="center" vertical="bottom" textRotation="0" wrapText="false" indent="0" shrinkToFit="false"/>
      <protection locked="true" hidden="false"/>
    </xf>
    <xf numFmtId="164" fontId="5" fillId="0" borderId="0" xfId="0" applyFont="true" applyBorder="false" applyAlignment="true" applyProtection="false">
      <alignment horizontal="center" vertical="top" textRotation="0" wrapText="false" indent="0" shrinkToFit="false"/>
      <protection locked="true" hidden="false"/>
    </xf>
    <xf numFmtId="165" fontId="5" fillId="0" borderId="1" xfId="0" applyFont="true" applyBorder="true" applyAlignment="true" applyProtection="false">
      <alignment horizontal="center" vertical="top" textRotation="0" wrapText="false" indent="0" shrinkToFit="false"/>
      <protection locked="true" hidden="false"/>
    </xf>
    <xf numFmtId="165" fontId="7" fillId="0" borderId="2" xfId="0" applyFont="true" applyBorder="true" applyAlignment="true" applyProtection="false">
      <alignment horizontal="center" vertical="top" textRotation="0" wrapText="false" indent="0" shrinkToFit="false"/>
      <protection locked="true" hidden="false"/>
    </xf>
    <xf numFmtId="165" fontId="8" fillId="0" borderId="1" xfId="0" applyFont="true" applyBorder="true" applyAlignment="true" applyProtection="false">
      <alignment horizontal="center" vertical="bottom" textRotation="0" wrapText="false" indent="0" shrinkToFit="false"/>
      <protection locked="true" hidden="false"/>
    </xf>
    <xf numFmtId="165" fontId="5" fillId="0" borderId="3" xfId="0" applyFont="true" applyBorder="true" applyAlignment="true" applyProtection="false">
      <alignment horizontal="right" vertical="top" textRotation="0" wrapText="false" indent="0" shrinkToFit="false"/>
      <protection locked="true" hidden="false"/>
    </xf>
    <xf numFmtId="165" fontId="5" fillId="0" borderId="1" xfId="0" applyFont="true" applyBorder="true" applyAlignment="true" applyProtection="false">
      <alignment horizontal="left" vertical="bottom" textRotation="0" wrapText="false" indent="0" shrinkToFit="false"/>
      <protection locked="true" hidden="false"/>
    </xf>
    <xf numFmtId="165" fontId="5" fillId="0" borderId="1" xfId="0" applyFont="true" applyBorder="true" applyAlignment="true" applyProtection="false">
      <alignment horizontal="center" vertical="bottom" textRotation="0" wrapText="false" indent="0" shrinkToFit="false"/>
      <protection locked="true" hidden="false"/>
    </xf>
    <xf numFmtId="164" fontId="9" fillId="0" borderId="0" xfId="0" applyFont="true" applyBorder="true" applyAlignment="true" applyProtection="false">
      <alignment horizontal="center" vertical="bottom" textRotation="0" wrapText="false" indent="0" shrinkToFit="false"/>
      <protection locked="true" hidden="false"/>
    </xf>
    <xf numFmtId="165" fontId="9" fillId="0" borderId="0" xfId="0" applyFont="true" applyBorder="true" applyAlignment="true" applyProtection="false">
      <alignment horizontal="general" vertical="bottom" textRotation="0" wrapText="false" indent="0" shrinkToFit="false"/>
      <protection locked="true" hidden="false"/>
    </xf>
    <xf numFmtId="165" fontId="9" fillId="0" borderId="0" xfId="0" applyFont="true" applyBorder="true" applyAlignment="true" applyProtection="false">
      <alignment horizontal="center" vertical="bottom" textRotation="0" wrapText="false" indent="0" shrinkToFit="false"/>
      <protection locked="true" hidden="false"/>
    </xf>
    <xf numFmtId="165" fontId="5" fillId="0" borderId="0"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true" applyAlignment="true" applyProtection="false">
      <alignment horizontal="left" vertical="bottom" textRotation="0" wrapText="false" indent="0" shrinkToFit="false"/>
      <protection locked="true" hidden="false"/>
    </xf>
    <xf numFmtId="165" fontId="5" fillId="0" borderId="0" xfId="0" applyFont="true" applyBorder="true" applyAlignment="true" applyProtection="false">
      <alignment horizontal="left" vertical="bottom" textRotation="0" wrapText="false" indent="0" shrinkToFit="false"/>
      <protection locked="true" hidden="false"/>
    </xf>
    <xf numFmtId="164" fontId="8" fillId="0" borderId="0" xfId="0" applyFont="true" applyBorder="false" applyAlignment="true" applyProtection="false">
      <alignment horizontal="left" vertical="bottom" textRotation="0" wrapText="false" indent="0" shrinkToFit="false"/>
      <protection locked="true" hidden="false"/>
    </xf>
    <xf numFmtId="166" fontId="8" fillId="0" borderId="0" xfId="0" applyFont="true" applyBorder="true" applyAlignment="true" applyProtection="false">
      <alignment horizontal="center" vertical="bottom" textRotation="0" wrapText="false" indent="0" shrinkToFit="false"/>
      <protection locked="true" hidden="false"/>
    </xf>
    <xf numFmtId="166" fontId="8" fillId="0" borderId="0" xfId="0" applyFont="true" applyBorder="true" applyAlignment="true" applyProtection="false">
      <alignment horizontal="left" vertical="bottom" textRotation="0" wrapText="false" indent="0" shrinkToFit="false"/>
      <protection locked="true" hidden="false"/>
    </xf>
    <xf numFmtId="165" fontId="8" fillId="0" borderId="0" xfId="0" applyFont="true" applyBorder="false" applyAlignment="true" applyProtection="false">
      <alignment horizontal="left" vertical="bottom" textRotation="0" wrapText="false" indent="0" shrinkToFit="false"/>
      <protection locked="true" hidden="false"/>
    </xf>
    <xf numFmtId="165" fontId="8" fillId="0" borderId="0" xfId="0" applyFont="true" applyBorder="false" applyAlignment="true" applyProtection="false">
      <alignment horizontal="right" vertical="bottom" textRotation="0" wrapText="false" indent="0" shrinkToFit="false"/>
      <protection locked="true" hidden="false"/>
    </xf>
    <xf numFmtId="165" fontId="8" fillId="0" borderId="4" xfId="0" applyFont="true" applyBorder="true" applyAlignment="true" applyProtection="false">
      <alignment horizontal="center"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8" fillId="0" borderId="1" xfId="0" applyFont="true" applyBorder="true" applyAlignment="true" applyProtection="false">
      <alignment horizontal="left" vertical="bottom" textRotation="0" wrapText="true" indent="0" shrinkToFit="false"/>
      <protection locked="true" hidden="false"/>
    </xf>
    <xf numFmtId="167" fontId="8" fillId="0" borderId="5" xfId="0" applyFont="true" applyBorder="true" applyAlignment="true" applyProtection="false">
      <alignment horizontal="center" vertical="bottom" textRotation="0" wrapText="false" indent="0" shrinkToFit="false"/>
      <protection locked="true" hidden="false"/>
    </xf>
    <xf numFmtId="165" fontId="8" fillId="0" borderId="5" xfId="0" applyFont="true" applyBorder="true" applyAlignment="true" applyProtection="false">
      <alignment horizontal="center" vertical="bottom" textRotation="0" wrapText="false" indent="0" shrinkToFit="false"/>
      <protection locked="true" hidden="false"/>
    </xf>
    <xf numFmtId="164" fontId="8" fillId="0" borderId="0" xfId="0" applyFont="true" applyBorder="true" applyAlignment="true" applyProtection="false">
      <alignment horizontal="center" vertical="bottom" textRotation="0" wrapText="false" indent="0" shrinkToFit="false"/>
      <protection locked="true" hidden="false"/>
    </xf>
    <xf numFmtId="165" fontId="8" fillId="0" borderId="0" xfId="0" applyFont="true" applyBorder="true" applyAlignment="true" applyProtection="false">
      <alignment horizontal="center" vertical="bottom" textRotation="0" wrapText="false" indent="0" shrinkToFit="false"/>
      <protection locked="true" hidden="false"/>
    </xf>
    <xf numFmtId="168" fontId="8" fillId="0" borderId="5" xfId="0" applyFont="true" applyBorder="true" applyAlignment="true" applyProtection="false">
      <alignment horizontal="center" vertical="bottom" textRotation="0" wrapText="false" indent="0" shrinkToFit="false"/>
      <protection locked="true" hidden="false"/>
    </xf>
    <xf numFmtId="166" fontId="8" fillId="0" borderId="0" xfId="0" applyFont="true" applyBorder="true" applyAlignment="true" applyProtection="false">
      <alignment horizontal="left" vertical="bottom" textRotation="0" wrapText="true" indent="0" shrinkToFit="false"/>
      <protection locked="true" hidden="false"/>
    </xf>
    <xf numFmtId="166" fontId="8" fillId="0" borderId="5" xfId="0" applyFont="true" applyBorder="true" applyAlignment="true" applyProtection="false">
      <alignment horizontal="center" vertical="bottom" textRotation="0" wrapText="false" indent="0" shrinkToFit="false"/>
      <protection locked="true" hidden="false"/>
    </xf>
    <xf numFmtId="165" fontId="5" fillId="0" borderId="0" xfId="0" applyFont="true" applyBorder="false" applyAlignment="true" applyProtection="false">
      <alignment horizontal="right" vertical="bottom" textRotation="0" wrapText="false" indent="0" shrinkToFit="false"/>
      <protection locked="true" hidden="false"/>
    </xf>
    <xf numFmtId="170" fontId="10" fillId="0" borderId="6" xfId="15" applyFont="true" applyBorder="true" applyAlignment="true" applyProtection="true">
      <alignment horizontal="left" vertical="bottom" textRotation="0" wrapText="false" indent="0" shrinkToFit="false"/>
      <protection locked="true" hidden="false"/>
    </xf>
    <xf numFmtId="164" fontId="8" fillId="0" borderId="7" xfId="0" applyFont="true" applyBorder="true" applyAlignment="true" applyProtection="false">
      <alignment horizontal="center" vertical="bottom" textRotation="0" wrapText="false" indent="0" shrinkToFit="false"/>
      <protection locked="true" hidden="false"/>
    </xf>
    <xf numFmtId="164" fontId="8" fillId="0" borderId="8" xfId="0" applyFont="true" applyBorder="true" applyAlignment="true" applyProtection="false">
      <alignment horizontal="center" vertical="bottom" textRotation="0" wrapText="false" indent="0" shrinkToFit="false"/>
      <protection locked="true" hidden="false"/>
    </xf>
    <xf numFmtId="165" fontId="8" fillId="0" borderId="9" xfId="0" applyFont="true" applyBorder="true" applyAlignment="true" applyProtection="false">
      <alignment horizontal="center" vertical="bottom" textRotation="0" wrapText="false" indent="0" shrinkToFit="false"/>
      <protection locked="true" hidden="false"/>
    </xf>
    <xf numFmtId="164" fontId="8" fillId="0" borderId="10" xfId="0" applyFont="true" applyBorder="true" applyAlignment="true" applyProtection="false">
      <alignment horizontal="center" vertical="bottom" textRotation="0" wrapText="false" indent="0" shrinkToFit="false"/>
      <protection locked="true" hidden="false"/>
    </xf>
    <xf numFmtId="164" fontId="8" fillId="0" borderId="11" xfId="0" applyFont="true" applyBorder="true" applyAlignment="true" applyProtection="false">
      <alignment horizontal="center" vertical="bottom" textRotation="0" wrapText="false" indent="0" shrinkToFit="false"/>
      <protection locked="true" hidden="false"/>
    </xf>
    <xf numFmtId="165" fontId="8" fillId="0" borderId="11" xfId="0" applyFont="true" applyBorder="true" applyAlignment="true" applyProtection="false">
      <alignment horizontal="center" vertical="bottom" textRotation="0" wrapText="false" indent="0" shrinkToFit="false"/>
      <protection locked="true" hidden="false"/>
    </xf>
    <xf numFmtId="164" fontId="8" fillId="0" borderId="12" xfId="0" applyFont="true" applyBorder="true" applyAlignment="true" applyProtection="false">
      <alignment horizontal="center" vertical="bottom" textRotation="0" wrapText="false" indent="0" shrinkToFit="false"/>
      <protection locked="true" hidden="false"/>
    </xf>
    <xf numFmtId="164" fontId="8" fillId="0" borderId="13" xfId="0" applyFont="true" applyBorder="true" applyAlignment="true" applyProtection="false">
      <alignment horizontal="center" vertical="bottom" textRotation="0" wrapText="false" indent="0" shrinkToFit="false"/>
      <protection locked="true" hidden="false"/>
    </xf>
    <xf numFmtId="164" fontId="8" fillId="0" borderId="14" xfId="0" applyFont="true" applyBorder="true" applyAlignment="true" applyProtection="false">
      <alignment horizontal="center" vertical="center" textRotation="0" wrapText="false" indent="0" shrinkToFit="false"/>
      <protection locked="true" hidden="false"/>
    </xf>
    <xf numFmtId="164" fontId="8" fillId="0" borderId="15" xfId="0" applyFont="true" applyBorder="true" applyAlignment="true" applyProtection="false">
      <alignment horizontal="center" vertical="center" textRotation="0" wrapText="false" indent="0" shrinkToFit="false"/>
      <protection locked="true" hidden="false"/>
    </xf>
    <xf numFmtId="164" fontId="8" fillId="0" borderId="16" xfId="0" applyFont="true" applyBorder="true" applyAlignment="true" applyProtection="false">
      <alignment horizontal="center" vertical="center" textRotation="0" wrapText="false" indent="0" shrinkToFit="false"/>
      <protection locked="true" hidden="false"/>
    </xf>
    <xf numFmtId="168" fontId="8" fillId="0" borderId="16" xfId="0" applyFont="true" applyBorder="true" applyAlignment="true" applyProtection="false">
      <alignment horizontal="center" vertical="center" textRotation="0" wrapText="false" indent="0" shrinkToFit="false"/>
      <protection locked="true" hidden="false"/>
    </xf>
    <xf numFmtId="164" fontId="8" fillId="0" borderId="1" xfId="0" applyFont="true" applyBorder="true" applyAlignment="true" applyProtection="false">
      <alignment horizontal="general" vertical="bottom" textRotation="0" wrapText="true" indent="0" shrinkToFit="false"/>
      <protection locked="true" hidden="false"/>
    </xf>
    <xf numFmtId="166" fontId="5" fillId="0" borderId="17" xfId="0" applyFont="true" applyBorder="true" applyAlignment="true" applyProtection="false">
      <alignment horizontal="center" vertical="bottom" textRotation="0" wrapText="false" indent="0" shrinkToFit="false"/>
      <protection locked="true" hidden="false"/>
    </xf>
    <xf numFmtId="166" fontId="5" fillId="0" borderId="9" xfId="0" applyFont="true" applyBorder="true" applyAlignment="true" applyProtection="false">
      <alignment horizontal="center" vertical="bottom" textRotation="0" wrapText="false" indent="0" shrinkToFit="false"/>
      <protection locked="true" hidden="false"/>
    </xf>
    <xf numFmtId="166" fontId="5" fillId="0" borderId="18" xfId="0" applyFont="true" applyBorder="true" applyAlignment="true" applyProtection="false">
      <alignment horizontal="center" vertical="bottom" textRotation="0" wrapText="false" indent="0" shrinkToFit="false"/>
      <protection locked="true" hidden="false"/>
    </xf>
    <xf numFmtId="169" fontId="5" fillId="0" borderId="18" xfId="15" applyFont="true" applyBorder="true" applyAlignment="true" applyProtection="true">
      <alignment horizontal="left" vertical="bottom" textRotation="0" wrapText="false" indent="0" shrinkToFit="false"/>
      <protection locked="true" hidden="false"/>
    </xf>
    <xf numFmtId="169" fontId="5" fillId="0" borderId="18" xfId="15" applyFont="true" applyBorder="true" applyAlignment="true" applyProtection="true">
      <alignment horizontal="right" vertical="bottom" textRotation="0" wrapText="false" indent="0" shrinkToFit="false"/>
      <protection locked="true" hidden="false"/>
    </xf>
    <xf numFmtId="169" fontId="5" fillId="0" borderId="18" xfId="15" applyFont="true" applyBorder="true" applyAlignment="true" applyProtection="true">
      <alignment horizontal="center" vertical="bottom" textRotation="0" wrapText="false" indent="0" shrinkToFit="false"/>
      <protection locked="true" hidden="false"/>
    </xf>
    <xf numFmtId="164" fontId="8" fillId="0" borderId="19" xfId="0" applyFont="true" applyBorder="true" applyAlignment="true" applyProtection="false">
      <alignment horizontal="general" vertical="bottom" textRotation="0" wrapText="true" indent="0" shrinkToFit="false"/>
      <protection locked="true" hidden="false"/>
    </xf>
    <xf numFmtId="166" fontId="5" fillId="0" borderId="20" xfId="0" applyFont="true" applyBorder="true" applyAlignment="true" applyProtection="false">
      <alignment horizontal="center" vertical="bottom" textRotation="0" wrapText="false" indent="0" shrinkToFit="false"/>
      <protection locked="true" hidden="false"/>
    </xf>
    <xf numFmtId="166" fontId="5" fillId="0" borderId="21" xfId="0" applyFont="true" applyBorder="true" applyAlignment="true" applyProtection="false">
      <alignment horizontal="center" vertical="bottom" textRotation="0" wrapText="false" indent="0" shrinkToFit="false"/>
      <protection locked="true" hidden="false"/>
    </xf>
    <xf numFmtId="169" fontId="5" fillId="0" borderId="21" xfId="15" applyFont="true" applyBorder="true" applyAlignment="true" applyProtection="true">
      <alignment horizontal="left" vertical="bottom" textRotation="0" wrapText="false" indent="0" shrinkToFit="false"/>
      <protection locked="true" hidden="false"/>
    </xf>
    <xf numFmtId="169" fontId="5" fillId="0" borderId="21" xfId="15" applyFont="true" applyBorder="true" applyAlignment="true" applyProtection="true">
      <alignment horizontal="right" vertical="bottom" textRotation="0" wrapText="false" indent="0" shrinkToFit="false"/>
      <protection locked="true" hidden="false"/>
    </xf>
    <xf numFmtId="169" fontId="5" fillId="0" borderId="21" xfId="15" applyFont="true" applyBorder="true" applyAlignment="true" applyProtection="true">
      <alignment horizontal="center" vertical="bottom" textRotation="0" wrapText="false" indent="0" shrinkToFit="false"/>
      <protection locked="true" hidden="false"/>
    </xf>
    <xf numFmtId="164" fontId="12" fillId="0" borderId="3" xfId="0" applyFont="true" applyBorder="true" applyAlignment="true" applyProtection="false">
      <alignment horizontal="general" vertical="bottom" textRotation="0" wrapText="true" indent="0" shrinkToFit="false"/>
      <protection locked="true" hidden="false"/>
    </xf>
    <xf numFmtId="166" fontId="9" fillId="0" borderId="20" xfId="0" applyFont="true" applyBorder="true" applyAlignment="true" applyProtection="false">
      <alignment horizontal="center" vertical="bottom" textRotation="0" wrapText="false" indent="0" shrinkToFit="false"/>
      <protection locked="true" hidden="false"/>
    </xf>
    <xf numFmtId="166" fontId="9" fillId="0" borderId="21" xfId="0" applyFont="true" applyBorder="true" applyAlignment="true" applyProtection="false">
      <alignment horizontal="center" vertical="bottom" textRotation="0" wrapText="false" indent="0" shrinkToFit="false"/>
      <protection locked="true" hidden="false"/>
    </xf>
    <xf numFmtId="164" fontId="8" fillId="0" borderId="22" xfId="0" applyFont="true" applyBorder="true" applyAlignment="true" applyProtection="false">
      <alignment horizontal="left" vertical="bottom" textRotation="0" wrapText="true" indent="0" shrinkToFit="false"/>
      <protection locked="true" hidden="false"/>
    </xf>
    <xf numFmtId="166" fontId="5" fillId="0" borderId="23" xfId="0" applyFont="true" applyBorder="true" applyAlignment="true" applyProtection="false">
      <alignment horizontal="center" vertical="bottom" textRotation="0" wrapText="false" indent="0" shrinkToFit="false"/>
      <protection locked="true" hidden="false"/>
    </xf>
    <xf numFmtId="166" fontId="5" fillId="0" borderId="24" xfId="0" applyFont="true" applyBorder="true" applyAlignment="true" applyProtection="false">
      <alignment horizontal="center" vertical="bottom" textRotation="0" wrapText="false" indent="0" shrinkToFit="false"/>
      <protection locked="true" hidden="false"/>
    </xf>
    <xf numFmtId="164" fontId="8" fillId="0" borderId="2" xfId="0" applyFont="true" applyBorder="true" applyAlignment="true" applyProtection="false">
      <alignment horizontal="left" vertical="bottom" textRotation="0" wrapText="true" indent="0" shrinkToFit="false"/>
      <protection locked="true" hidden="false"/>
    </xf>
    <xf numFmtId="164" fontId="8" fillId="0" borderId="0" xfId="0" applyFont="true" applyBorder="true" applyAlignment="true" applyProtection="false">
      <alignment horizontal="left" vertical="bottom" textRotation="0" wrapText="true" indent="0" shrinkToFit="false"/>
      <protection locked="true" hidden="false"/>
    </xf>
    <xf numFmtId="164" fontId="8" fillId="0" borderId="3" xfId="0" applyFont="true" applyBorder="true" applyAlignment="true" applyProtection="false">
      <alignment horizontal="left" vertical="bottom" textRotation="0" wrapText="true" indent="0" shrinkToFit="false"/>
      <protection locked="true" hidden="false"/>
    </xf>
    <xf numFmtId="169" fontId="0" fillId="0" borderId="0" xfId="0" applyFont="true" applyBorder="false" applyAlignment="false" applyProtection="false">
      <alignment horizontal="general" vertical="bottom" textRotation="0" wrapText="false" indent="0" shrinkToFit="false"/>
      <protection locked="true" hidden="false"/>
    </xf>
    <xf numFmtId="166" fontId="5" fillId="0" borderId="25" xfId="0" applyFont="true" applyBorder="true" applyAlignment="true" applyProtection="false">
      <alignment horizontal="center" vertical="bottom" textRotation="0" wrapText="false" indent="0" shrinkToFit="false"/>
      <protection locked="true" hidden="false"/>
    </xf>
    <xf numFmtId="166" fontId="5" fillId="0" borderId="26" xfId="0" applyFont="true" applyBorder="true" applyAlignment="true" applyProtection="false">
      <alignment horizontal="center" vertical="bottom" textRotation="0" wrapText="false" indent="0" shrinkToFit="false"/>
      <protection locked="true" hidden="false"/>
    </xf>
    <xf numFmtId="166" fontId="5" fillId="0" borderId="27" xfId="0" applyFont="true" applyBorder="true" applyAlignment="true" applyProtection="false">
      <alignment horizontal="center" vertical="bottom" textRotation="0" wrapText="false" indent="0" shrinkToFit="false"/>
      <protection locked="true" hidden="false"/>
    </xf>
    <xf numFmtId="169" fontId="5" fillId="0" borderId="27" xfId="15" applyFont="true" applyBorder="true" applyAlignment="true" applyProtection="true">
      <alignment horizontal="center" vertical="bottom" textRotation="0" wrapText="false" indent="0" shrinkToFit="false"/>
      <protection locked="true" hidden="false"/>
    </xf>
    <xf numFmtId="169" fontId="5" fillId="0" borderId="21" xfId="15" applyFont="true" applyBorder="true" applyAlignment="true" applyProtection="true">
      <alignment horizontal="general" vertical="bottom" textRotation="0" wrapText="false" indent="0" shrinkToFit="false"/>
      <protection locked="true" hidden="false"/>
    </xf>
    <xf numFmtId="164" fontId="8" fillId="0" borderId="28" xfId="0" applyFont="true" applyBorder="true" applyAlignment="true" applyProtection="false">
      <alignment horizontal="center" vertical="bottom" textRotation="0" wrapText="true" indent="0" shrinkToFit="false"/>
      <protection locked="true" hidden="false"/>
    </xf>
    <xf numFmtId="166" fontId="5" fillId="2" borderId="21" xfId="0" applyFont="true" applyBorder="true" applyAlignment="true" applyProtection="false">
      <alignment horizontal="center" vertical="bottom" textRotation="0" wrapText="false" indent="0" shrinkToFit="false"/>
      <protection locked="true" hidden="false"/>
    </xf>
    <xf numFmtId="164" fontId="8" fillId="3" borderId="3" xfId="0" applyFont="true" applyBorder="true" applyAlignment="true" applyProtection="false">
      <alignment horizontal="left" vertical="bottom" textRotation="0" wrapText="true" indent="0" shrinkToFit="false"/>
      <protection locked="true" hidden="false"/>
    </xf>
    <xf numFmtId="166" fontId="5" fillId="3" borderId="20" xfId="0" applyFont="true" applyBorder="true" applyAlignment="true" applyProtection="false">
      <alignment horizontal="center" vertical="bottom" textRotation="0" wrapText="false" indent="0" shrinkToFit="false"/>
      <protection locked="true" hidden="false"/>
    </xf>
    <xf numFmtId="169" fontId="5" fillId="3" borderId="21" xfId="15" applyFont="true" applyBorder="true" applyAlignment="true" applyProtection="true">
      <alignment horizontal="left" vertical="bottom" textRotation="0" wrapText="false" indent="0" shrinkToFit="false"/>
      <protection locked="true" hidden="false"/>
    </xf>
    <xf numFmtId="169" fontId="5" fillId="3" borderId="21" xfId="15" applyFont="true" applyBorder="true" applyAlignment="true" applyProtection="true">
      <alignment horizontal="center" vertical="bottom" textRotation="0" wrapText="false" indent="0" shrinkToFit="false"/>
      <protection locked="true" hidden="false"/>
    </xf>
    <xf numFmtId="164" fontId="0" fillId="3" borderId="0" xfId="0" applyFont="true" applyBorder="false" applyAlignment="false" applyProtection="false">
      <alignment horizontal="general" vertical="bottom" textRotation="0" wrapText="false" indent="0" shrinkToFit="false"/>
      <protection locked="true" hidden="false"/>
    </xf>
    <xf numFmtId="164" fontId="8" fillId="3" borderId="2" xfId="0" applyFont="true" applyBorder="true" applyAlignment="true" applyProtection="false">
      <alignment horizontal="left" vertical="bottom" textRotation="0" wrapText="true" indent="0" shrinkToFit="false"/>
      <protection locked="true" hidden="false"/>
    </xf>
    <xf numFmtId="166" fontId="5" fillId="3" borderId="24" xfId="0" applyFont="true" applyBorder="true" applyAlignment="true" applyProtection="false">
      <alignment horizontal="center" vertical="bottom" textRotation="0" wrapText="false" indent="0" shrinkToFit="false"/>
      <protection locked="true" hidden="false"/>
    </xf>
    <xf numFmtId="164" fontId="12" fillId="0" borderId="1" xfId="0" applyFont="true" applyBorder="true" applyAlignment="true" applyProtection="false">
      <alignment horizontal="general" vertical="bottom" textRotation="0" wrapText="true" indent="0" shrinkToFit="false"/>
      <protection locked="true" hidden="false"/>
    </xf>
    <xf numFmtId="166" fontId="5" fillId="0" borderId="29" xfId="0" applyFont="true" applyBorder="true" applyAlignment="true" applyProtection="false">
      <alignment horizontal="center" vertical="bottom" textRotation="0" wrapText="false" indent="0" shrinkToFit="false"/>
      <protection locked="true" hidden="false"/>
    </xf>
    <xf numFmtId="166" fontId="5" fillId="0" borderId="30" xfId="0" applyFont="true" applyBorder="true" applyAlignment="true" applyProtection="false">
      <alignment horizontal="center" vertical="bottom" textRotation="0" wrapText="false" indent="0" shrinkToFit="false"/>
      <protection locked="true" hidden="false"/>
    </xf>
    <xf numFmtId="166" fontId="5" fillId="0" borderId="31" xfId="0" applyFont="true" applyBorder="true" applyAlignment="true" applyProtection="false">
      <alignment horizontal="center" vertical="bottom" textRotation="0" wrapText="false" indent="0" shrinkToFit="false"/>
      <protection locked="true" hidden="false"/>
    </xf>
    <xf numFmtId="169" fontId="5" fillId="0" borderId="31" xfId="15" applyFont="true" applyBorder="true" applyAlignment="true" applyProtection="true">
      <alignment horizontal="left" vertical="bottom" textRotation="0" wrapText="false" indent="0" shrinkToFit="false"/>
      <protection locked="true" hidden="false"/>
    </xf>
    <xf numFmtId="169" fontId="5" fillId="0" borderId="31" xfId="15" applyFont="true" applyBorder="true" applyAlignment="true" applyProtection="true">
      <alignment horizontal="right" vertical="bottom" textRotation="0" wrapText="false" indent="0" shrinkToFit="false"/>
      <protection locked="true" hidden="false"/>
    </xf>
    <xf numFmtId="169" fontId="5" fillId="0" borderId="30" xfId="15" applyFont="true" applyBorder="true" applyAlignment="true" applyProtection="true">
      <alignment horizontal="center" vertical="bottom" textRotation="0" wrapText="false" indent="0" shrinkToFit="false"/>
      <protection locked="true" hidden="false"/>
    </xf>
    <xf numFmtId="164" fontId="5" fillId="0" borderId="3" xfId="0" applyFont="true" applyBorder="true" applyAlignment="true" applyProtection="false">
      <alignment horizontal="left" vertical="bottom" textRotation="0" wrapText="false" indent="0" shrinkToFit="false"/>
      <protection locked="true" hidden="false"/>
    </xf>
    <xf numFmtId="164" fontId="14" fillId="0" borderId="0" xfId="0" applyFont="true" applyBorder="false" applyAlignment="true" applyProtection="false">
      <alignment horizontal="left" vertical="center" textRotation="0" wrapText="false" indent="0" shrinkToFit="false"/>
      <protection locked="true" hidden="false"/>
    </xf>
    <xf numFmtId="165" fontId="7" fillId="0" borderId="0" xfId="0" applyFont="true" applyBorder="false" applyAlignment="true" applyProtection="false">
      <alignment horizontal="left" vertical="center" textRotation="0" wrapText="false" indent="0" shrinkToFit="false"/>
      <protection locked="true" hidden="false"/>
    </xf>
    <xf numFmtId="164" fontId="15" fillId="0" borderId="0" xfId="0" applyFont="true" applyBorder="false" applyAlignment="false" applyProtection="false">
      <alignment horizontal="general" vertical="bottom" textRotation="0" wrapText="false" indent="0" shrinkToFit="false"/>
      <protection locked="true" hidden="false"/>
    </xf>
    <xf numFmtId="164" fontId="15"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true" applyProtection="false">
      <alignment horizontal="left" vertical="center" textRotation="0" wrapText="false" indent="0" shrinkToFit="false"/>
      <protection locked="true" hidden="false"/>
    </xf>
    <xf numFmtId="164" fontId="7" fillId="0" borderId="0" xfId="0" applyFont="true" applyBorder="true" applyAlignment="true" applyProtection="false">
      <alignment horizontal="left" vertical="center" textRotation="0" wrapText="true" indent="0" shrinkToFit="false"/>
      <protection locked="true" hidden="false"/>
    </xf>
    <xf numFmtId="164" fontId="14" fillId="2" borderId="0" xfId="0" applyFont="true" applyBorder="true" applyAlignment="true" applyProtection="false">
      <alignment horizontal="left" vertical="center" textRotation="0" wrapText="true" indent="0" shrinkToFit="false"/>
      <protection locked="true" hidden="false"/>
    </xf>
    <xf numFmtId="164" fontId="14" fillId="0" borderId="0" xfId="0" applyFont="true" applyBorder="true" applyAlignment="true" applyProtection="false">
      <alignment horizontal="left" vertical="center" textRotation="0" wrapText="true" indent="0" shrinkToFit="false"/>
      <protection locked="true" hidden="false"/>
    </xf>
    <xf numFmtId="164" fontId="8" fillId="0" borderId="27" xfId="0" applyFont="true" applyBorder="true" applyAlignment="true" applyProtection="false">
      <alignment horizontal="center" vertical="center" textRotation="0" wrapText="false" indent="0" shrinkToFit="false"/>
      <protection locked="true" hidden="false"/>
    </xf>
    <xf numFmtId="164" fontId="8" fillId="0" borderId="2" xfId="0" applyFont="true" applyBorder="true" applyAlignment="true" applyProtection="false">
      <alignment horizontal="center" vertical="center" textRotation="0" wrapText="false" indent="0" shrinkToFit="false"/>
      <protection locked="true" hidden="false"/>
    </xf>
    <xf numFmtId="164" fontId="8" fillId="0" borderId="32" xfId="0" applyFont="true" applyBorder="true" applyAlignment="true" applyProtection="false">
      <alignment horizontal="center" vertical="center" textRotation="0" wrapText="false" indent="0" shrinkToFit="false"/>
      <protection locked="true" hidden="false"/>
    </xf>
    <xf numFmtId="171" fontId="8" fillId="0" borderId="21" xfId="0" applyFont="true" applyBorder="true" applyAlignment="true" applyProtection="false">
      <alignment horizontal="center" vertical="center" textRotation="0" wrapText="false" indent="0" shrinkToFit="false"/>
      <protection locked="true" hidden="false"/>
    </xf>
    <xf numFmtId="164" fontId="8" fillId="0" borderId="33"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true" applyAlignment="true" applyProtection="false">
      <alignment horizontal="center" vertical="center" textRotation="0" wrapText="false" indent="0" shrinkToFit="false"/>
      <protection locked="true" hidden="false"/>
    </xf>
    <xf numFmtId="164" fontId="8" fillId="0" borderId="11" xfId="0" applyFont="true" applyBorder="true" applyAlignment="true" applyProtection="false">
      <alignment horizontal="center" vertical="center" textRotation="0" wrapText="false" indent="0" shrinkToFit="false"/>
      <protection locked="true" hidden="false"/>
    </xf>
    <xf numFmtId="165" fontId="8" fillId="0" borderId="11" xfId="0" applyFont="true" applyBorder="true" applyAlignment="true" applyProtection="false">
      <alignment horizontal="center" vertical="center" textRotation="0" wrapText="false" indent="0" shrinkToFit="false"/>
      <protection locked="true" hidden="false"/>
    </xf>
    <xf numFmtId="171" fontId="8" fillId="0" borderId="33" xfId="0" applyFont="true" applyBorder="true" applyAlignment="true" applyProtection="false">
      <alignment horizontal="center" vertical="center" textRotation="0" wrapText="false" indent="0" shrinkToFit="false"/>
      <protection locked="true" hidden="false"/>
    </xf>
    <xf numFmtId="164" fontId="8" fillId="0" borderId="34" xfId="0" applyFont="true" applyBorder="true" applyAlignment="true" applyProtection="false">
      <alignment horizontal="center" vertical="center" textRotation="0" wrapText="false" indent="0" shrinkToFit="false"/>
      <protection locked="true" hidden="false"/>
    </xf>
    <xf numFmtId="165" fontId="8" fillId="0" borderId="35" xfId="0" applyFont="true" applyBorder="true" applyAlignment="true" applyProtection="false">
      <alignment horizontal="center" vertical="center" textRotation="0" wrapText="false" indent="0" shrinkToFit="false"/>
      <protection locked="true" hidden="false"/>
    </xf>
    <xf numFmtId="171" fontId="8" fillId="0" borderId="34" xfId="0" applyFont="true" applyBorder="true" applyAlignment="true" applyProtection="false">
      <alignment horizontal="center" vertical="center" textRotation="0" wrapText="false" indent="0" shrinkToFit="false"/>
      <protection locked="true" hidden="false"/>
    </xf>
    <xf numFmtId="164" fontId="8" fillId="0" borderId="3" xfId="0" applyFont="true" applyBorder="true" applyAlignment="true" applyProtection="false">
      <alignment horizontal="center" vertical="center" textRotation="0" wrapText="false" indent="0" shrinkToFit="false"/>
      <protection locked="true" hidden="false"/>
    </xf>
    <xf numFmtId="164" fontId="8" fillId="0" borderId="19" xfId="0" applyFont="true" applyBorder="true" applyAlignment="true" applyProtection="false">
      <alignment horizontal="center" vertical="center" textRotation="0" wrapText="false" indent="0" shrinkToFit="false"/>
      <protection locked="true" hidden="false"/>
    </xf>
    <xf numFmtId="168" fontId="8" fillId="0" borderId="27" xfId="0" applyFont="true" applyBorder="true" applyAlignment="true" applyProtection="false">
      <alignment horizontal="center" vertical="center" textRotation="0" wrapText="false" indent="0" shrinkToFit="false"/>
      <protection locked="true" hidden="false"/>
    </xf>
    <xf numFmtId="172" fontId="8" fillId="0" borderId="27" xfId="0" applyFont="true" applyBorder="true" applyAlignment="true" applyProtection="false">
      <alignment horizontal="center" vertical="center" textRotation="0" wrapText="false" indent="0" shrinkToFit="false"/>
      <protection locked="true" hidden="false"/>
    </xf>
    <xf numFmtId="166" fontId="12" fillId="0" borderId="21" xfId="0" applyFont="true" applyBorder="true" applyAlignment="true" applyProtection="false">
      <alignment horizontal="center" vertical="bottom" textRotation="0" wrapText="false" indent="0" shrinkToFit="false"/>
      <protection locked="true" hidden="false"/>
    </xf>
    <xf numFmtId="166" fontId="12" fillId="0" borderId="17" xfId="0" applyFont="true" applyBorder="true" applyAlignment="true" applyProtection="false">
      <alignment horizontal="center" vertical="bottom" textRotation="0" wrapText="false" indent="0" shrinkToFit="false"/>
      <protection locked="true" hidden="false"/>
    </xf>
    <xf numFmtId="166" fontId="8" fillId="0" borderId="18" xfId="0" applyFont="true" applyBorder="true" applyAlignment="true" applyProtection="false">
      <alignment horizontal="center" vertical="bottom" textRotation="0" wrapText="false" indent="0" shrinkToFit="false"/>
      <protection locked="true" hidden="false"/>
    </xf>
    <xf numFmtId="169" fontId="8" fillId="0" borderId="18" xfId="15" applyFont="true" applyBorder="true" applyAlignment="true" applyProtection="true">
      <alignment horizontal="left" vertical="bottom" textRotation="0" wrapText="false" indent="0" shrinkToFit="false"/>
      <protection locked="true" hidden="false"/>
    </xf>
    <xf numFmtId="173" fontId="8" fillId="0" borderId="18" xfId="15" applyFont="true" applyBorder="true" applyAlignment="true" applyProtection="true">
      <alignment horizontal="left" vertical="bottom" textRotation="0" wrapText="false" indent="0" shrinkToFit="false"/>
      <protection locked="true" hidden="false"/>
    </xf>
    <xf numFmtId="169" fontId="8" fillId="0" borderId="36" xfId="15" applyFont="true" applyBorder="true" applyAlignment="true" applyProtection="true">
      <alignment horizontal="left" vertical="bottom" textRotation="0" wrapText="false" indent="0" shrinkToFit="false"/>
      <protection locked="true" hidden="false"/>
    </xf>
    <xf numFmtId="166" fontId="8" fillId="0" borderId="27" xfId="0" applyFont="true" applyBorder="true" applyAlignment="true" applyProtection="false">
      <alignment horizontal="center" vertical="bottom" textRotation="0" wrapText="false" indent="0" shrinkToFit="false"/>
      <protection locked="true" hidden="false"/>
    </xf>
    <xf numFmtId="166" fontId="8" fillId="0" borderId="26" xfId="0" applyFont="true" applyBorder="true" applyAlignment="true" applyProtection="false">
      <alignment horizontal="center" vertical="bottom" textRotation="0" wrapText="false" indent="0" shrinkToFit="false"/>
      <protection locked="true" hidden="false"/>
    </xf>
    <xf numFmtId="169" fontId="8" fillId="0" borderId="32" xfId="15" applyFont="true" applyBorder="true" applyAlignment="true" applyProtection="true">
      <alignment horizontal="left" vertical="bottom" textRotation="0" wrapText="false" indent="0" shrinkToFit="false"/>
      <protection locked="true" hidden="false"/>
    </xf>
    <xf numFmtId="169" fontId="8" fillId="0" borderId="32" xfId="15" applyFont="true" applyBorder="true" applyAlignment="true" applyProtection="true">
      <alignment horizontal="right" vertical="bottom" textRotation="0" wrapText="false" indent="0" shrinkToFit="false"/>
      <protection locked="true" hidden="false"/>
    </xf>
    <xf numFmtId="169" fontId="8" fillId="0" borderId="37" xfId="15" applyFont="true" applyBorder="true" applyAlignment="true" applyProtection="true">
      <alignment horizontal="right" vertical="bottom" textRotation="0" wrapText="false" indent="0" shrinkToFit="false"/>
      <protection locked="true" hidden="false"/>
    </xf>
    <xf numFmtId="169" fontId="8" fillId="0" borderId="27" xfId="15" applyFont="true" applyBorder="true" applyAlignment="true" applyProtection="true">
      <alignment horizontal="general" vertical="bottom" textRotation="0" wrapText="false" indent="0" shrinkToFit="false"/>
      <protection locked="true" hidden="false"/>
    </xf>
    <xf numFmtId="174" fontId="8" fillId="0" borderId="27" xfId="15" applyFont="true" applyBorder="true" applyAlignment="true" applyProtection="true">
      <alignment horizontal="general" vertical="bottom" textRotation="0" wrapText="false" indent="0" shrinkToFit="false"/>
      <protection locked="true" hidden="false"/>
    </xf>
    <xf numFmtId="169" fontId="8" fillId="0" borderId="37" xfId="15" applyFont="true" applyBorder="true" applyAlignment="true" applyProtection="true">
      <alignment horizontal="general" vertical="bottom" textRotation="0" wrapText="false" indent="0" shrinkToFit="false"/>
      <protection locked="true" hidden="false"/>
    </xf>
    <xf numFmtId="166" fontId="8" fillId="0" borderId="21" xfId="0" applyFont="true" applyBorder="true" applyAlignment="true" applyProtection="false">
      <alignment horizontal="center" vertical="bottom" textRotation="0" wrapText="false" indent="0" shrinkToFit="false"/>
      <protection locked="true" hidden="false"/>
    </xf>
    <xf numFmtId="164" fontId="8" fillId="0" borderId="38" xfId="0" applyFont="true" applyBorder="true" applyAlignment="true" applyProtection="false">
      <alignment horizontal="left" vertical="bottom" textRotation="0" wrapText="true" indent="0" shrinkToFit="false"/>
      <protection locked="true" hidden="false"/>
    </xf>
    <xf numFmtId="166" fontId="8" fillId="0" borderId="20" xfId="0" applyFont="true" applyBorder="true" applyAlignment="true" applyProtection="false">
      <alignment horizontal="center" vertical="bottom" textRotation="0" wrapText="false" indent="0" shrinkToFit="false"/>
      <protection locked="true" hidden="false"/>
    </xf>
    <xf numFmtId="169" fontId="8" fillId="0" borderId="21" xfId="15" applyFont="true" applyBorder="true" applyAlignment="true" applyProtection="true">
      <alignment horizontal="left" vertical="bottom" textRotation="0" wrapText="false" indent="0" shrinkToFit="false"/>
      <protection locked="true" hidden="false"/>
    </xf>
    <xf numFmtId="169" fontId="8" fillId="0" borderId="21" xfId="15" applyFont="true" applyBorder="true" applyAlignment="true" applyProtection="true">
      <alignment horizontal="right" vertical="bottom" textRotation="0" wrapText="false" indent="0" shrinkToFit="false"/>
      <protection locked="true" hidden="false"/>
    </xf>
    <xf numFmtId="166" fontId="8" fillId="0" borderId="3" xfId="0" applyFont="true" applyBorder="true" applyAlignment="true" applyProtection="false">
      <alignment horizontal="center" vertical="bottom" textRotation="0" wrapText="false" indent="0" shrinkToFit="false"/>
      <protection locked="true" hidden="false"/>
    </xf>
    <xf numFmtId="169" fontId="8" fillId="0" borderId="39" xfId="15" applyFont="true" applyBorder="true" applyAlignment="true" applyProtection="true">
      <alignment horizontal="right" vertical="bottom" textRotation="0" wrapText="false" indent="0" shrinkToFit="false"/>
      <protection locked="true" hidden="false"/>
    </xf>
    <xf numFmtId="169" fontId="8" fillId="0" borderId="39" xfId="15" applyFont="true" applyBorder="true" applyAlignment="true" applyProtection="true">
      <alignment horizontal="left" vertical="bottom" textRotation="0" wrapText="false" indent="0" shrinkToFit="false"/>
      <protection locked="true" hidden="false"/>
    </xf>
    <xf numFmtId="166" fontId="8" fillId="0" borderId="23" xfId="0" applyFont="true" applyBorder="true" applyAlignment="true" applyProtection="false">
      <alignment horizontal="center" vertical="bottom" textRotation="0" wrapText="false" indent="0" shrinkToFit="false"/>
      <protection locked="true" hidden="false"/>
    </xf>
    <xf numFmtId="166" fontId="8" fillId="0" borderId="38" xfId="0" applyFont="true" applyBorder="true" applyAlignment="true" applyProtection="false">
      <alignment horizontal="center" vertical="bottom" textRotation="0" wrapText="false" indent="0" shrinkToFit="false"/>
      <protection locked="true" hidden="false"/>
    </xf>
    <xf numFmtId="169" fontId="8" fillId="0" borderId="38" xfId="15" applyFont="true" applyBorder="true" applyAlignment="true" applyProtection="true">
      <alignment horizontal="left" vertical="bottom" textRotation="0" wrapText="false" indent="0" shrinkToFit="false"/>
      <protection locked="true" hidden="false"/>
    </xf>
    <xf numFmtId="173" fontId="8" fillId="0" borderId="38" xfId="15" applyFont="true" applyBorder="true" applyAlignment="true" applyProtection="true">
      <alignment horizontal="left" vertical="bottom" textRotation="0" wrapText="false" indent="0" shrinkToFit="false"/>
      <protection locked="true" hidden="false"/>
    </xf>
    <xf numFmtId="166" fontId="8" fillId="0" borderId="40" xfId="0" applyFont="true" applyBorder="true" applyAlignment="true" applyProtection="false">
      <alignment horizontal="center" vertical="bottom" textRotation="0" wrapText="false" indent="0" shrinkToFit="false"/>
      <protection locked="true" hidden="false"/>
    </xf>
    <xf numFmtId="166" fontId="8" fillId="0" borderId="30" xfId="0" applyFont="true" applyBorder="true" applyAlignment="true" applyProtection="false">
      <alignment horizontal="center" vertical="bottom" textRotation="0" wrapText="false" indent="0" shrinkToFit="false"/>
      <protection locked="true" hidden="false"/>
    </xf>
    <xf numFmtId="169" fontId="8" fillId="0" borderId="30" xfId="15" applyFont="true" applyBorder="true" applyAlignment="true" applyProtection="true">
      <alignment horizontal="left" vertical="bottom" textRotation="0" wrapText="false" indent="0" shrinkToFit="false"/>
      <protection locked="true" hidden="false"/>
    </xf>
    <xf numFmtId="173" fontId="8" fillId="0" borderId="30" xfId="15" applyFont="true" applyBorder="true" applyAlignment="true" applyProtection="true">
      <alignment horizontal="left" vertical="bottom" textRotation="0" wrapText="false" indent="0" shrinkToFit="false"/>
      <protection locked="true" hidden="false"/>
    </xf>
    <xf numFmtId="169" fontId="8" fillId="0" borderId="41" xfId="15" applyFont="true" applyBorder="true" applyAlignment="true" applyProtection="true">
      <alignment horizontal="right" vertical="bottom" textRotation="0" wrapText="false" indent="0" shrinkToFit="false"/>
      <protection locked="true" hidden="false"/>
    </xf>
    <xf numFmtId="164" fontId="8" fillId="0" borderId="1" xfId="0" applyFont="true" applyBorder="true" applyAlignment="true" applyProtection="false">
      <alignment horizontal="center" vertical="bottom" textRotation="0" wrapText="true" indent="0" shrinkToFit="false"/>
      <protection locked="true" hidden="false"/>
    </xf>
    <xf numFmtId="164" fontId="10" fillId="0" borderId="0" xfId="0" applyFont="true" applyBorder="false" applyAlignment="true" applyProtection="false">
      <alignment horizontal="left" vertical="bottom" textRotation="0" wrapText="false" indent="0" shrinkToFit="false"/>
      <protection locked="true" hidden="false"/>
    </xf>
    <xf numFmtId="165" fontId="10" fillId="0" borderId="0" xfId="0" applyFont="true" applyBorder="false" applyAlignment="true" applyProtection="false">
      <alignment horizontal="left" vertical="bottom" textRotation="0" wrapText="false" indent="0" shrinkToFit="false"/>
      <protection locked="true" hidden="false"/>
    </xf>
    <xf numFmtId="164" fontId="17" fillId="0" borderId="0" xfId="0" applyFont="true" applyBorder="false" applyAlignment="false" applyProtection="false">
      <alignment horizontal="general" vertical="bottom" textRotation="0" wrapText="false" indent="0" shrinkToFit="false"/>
      <protection locked="true" hidden="false"/>
    </xf>
    <xf numFmtId="164" fontId="18" fillId="0" borderId="0" xfId="0" applyFont="true" applyBorder="false" applyAlignment="true" applyProtection="false">
      <alignment horizontal="left" vertical="bottom" textRotation="0" wrapText="false" indent="0" shrinkToFit="false"/>
      <protection locked="true" hidden="false"/>
    </xf>
    <xf numFmtId="164" fontId="10" fillId="0" borderId="0" xfId="0" applyFont="true" applyBorder="true" applyAlignment="true" applyProtection="false">
      <alignment horizontal="left" vertical="bottom" textRotation="0" wrapText="false" indent="0" shrinkToFit="false"/>
      <protection locked="true" hidden="false"/>
    </xf>
    <xf numFmtId="164" fontId="10" fillId="0" borderId="0" xfId="0" applyFont="true" applyBorder="true" applyAlignment="true" applyProtection="false">
      <alignment horizontal="center" vertical="bottom" textRotation="0" wrapText="false" indent="0" shrinkToFit="false"/>
      <protection locked="true" hidden="false"/>
    </xf>
    <xf numFmtId="164" fontId="10" fillId="0" borderId="0" xfId="0" applyFont="true" applyBorder="true" applyAlignment="true" applyProtection="false">
      <alignment horizontal="general" vertical="bottom" textRotation="0" wrapText="false" indent="0" shrinkToFit="false"/>
      <protection locked="true" hidden="false"/>
    </xf>
    <xf numFmtId="165" fontId="10" fillId="0" borderId="0" xfId="0" applyFont="true" applyBorder="true" applyAlignment="true" applyProtection="false">
      <alignment horizontal="left" vertical="bottom" textRotation="0" wrapText="false" indent="0" shrinkToFit="false"/>
      <protection locked="true" hidden="false"/>
    </xf>
    <xf numFmtId="164" fontId="10" fillId="0" borderId="0" xfId="0" applyFont="true" applyBorder="true" applyAlignment="true" applyProtection="false">
      <alignment horizontal="general" vertical="top" textRotation="0" wrapText="false" indent="0" shrinkToFit="false"/>
      <protection locked="true" hidden="false"/>
    </xf>
    <xf numFmtId="164" fontId="10" fillId="0" borderId="0" xfId="0" applyFont="true" applyBorder="true" applyAlignment="true" applyProtection="false">
      <alignment horizontal="right" vertical="bottom" textRotation="0" wrapText="false" indent="0" shrinkToFit="false"/>
      <protection locked="true" hidden="false"/>
    </xf>
    <xf numFmtId="164" fontId="10" fillId="0" borderId="0" xfId="0" applyFont="true" applyBorder="true" applyAlignment="true" applyProtection="false">
      <alignment horizontal="left" vertical="bottom" textRotation="0" wrapText="true" indent="0" shrinkToFit="false"/>
      <protection locked="true" hidden="false"/>
    </xf>
    <xf numFmtId="164" fontId="10" fillId="0" borderId="0" xfId="0" applyFont="true" applyBorder="true" applyAlignment="true" applyProtection="false">
      <alignment horizontal="left" vertical="top" textRotation="0" wrapText="false" indent="0" shrinkToFit="false"/>
      <protection locked="true" hidden="false"/>
    </xf>
    <xf numFmtId="164" fontId="10" fillId="0" borderId="0" xfId="0" applyFont="true" applyBorder="false" applyAlignment="true" applyProtection="false">
      <alignment horizontal="left" vertical="top" textRotation="0" wrapText="false" indent="0" shrinkToFit="false"/>
      <protection locked="true" hidden="false"/>
    </xf>
    <xf numFmtId="165" fontId="10" fillId="0" borderId="0" xfId="0" applyFont="true" applyBorder="false" applyAlignment="true" applyProtection="false">
      <alignment horizontal="left" vertical="top" textRotation="0" wrapText="false" indent="0" shrinkToFit="false"/>
      <protection locked="true" hidden="false"/>
    </xf>
    <xf numFmtId="164" fontId="10" fillId="0" borderId="0" xfId="0" applyFont="true" applyBorder="true" applyAlignment="true" applyProtection="false">
      <alignment horizontal="center" vertical="top" textRotation="0" wrapText="false" indent="0" shrinkToFit="false"/>
      <protection locked="true" hidden="false"/>
    </xf>
    <xf numFmtId="164" fontId="4" fillId="0" borderId="0" xfId="0" applyFont="true" applyBorder="true" applyAlignment="false" applyProtection="false">
      <alignment horizontal="general" vertical="bottom" textRotation="0" wrapText="false" indent="0" shrinkToFit="false"/>
      <protection locked="true" hidden="false"/>
    </xf>
    <xf numFmtId="164" fontId="7" fillId="0" borderId="0" xfId="0" applyFont="true" applyBorder="false" applyAlignment="true" applyProtection="false">
      <alignment horizontal="left" vertical="bottom" textRotation="0" wrapText="false" indent="0" shrinkToFit="false"/>
      <protection locked="true" hidden="false"/>
    </xf>
    <xf numFmtId="164" fontId="7" fillId="0" borderId="0" xfId="0" applyFont="true" applyBorder="false" applyAlignment="true" applyProtection="false">
      <alignment horizontal="right" vertical="bottom" textRotation="0" wrapText="false" indent="0" shrinkToFit="false"/>
      <protection locked="true" hidden="false"/>
    </xf>
    <xf numFmtId="164" fontId="19" fillId="0" borderId="0" xfId="0" applyFont="true" applyBorder="false" applyAlignment="true" applyProtection="false">
      <alignment horizontal="center" vertical="bottom" textRotation="0" wrapText="false" indent="0" shrinkToFit="false"/>
      <protection locked="true" hidden="false"/>
    </xf>
    <xf numFmtId="164" fontId="9" fillId="0" borderId="0" xfId="0" applyFont="true" applyBorder="false" applyAlignment="true" applyProtection="false">
      <alignment horizontal="left" vertical="bottom" textRotation="0" wrapText="false" indent="0" shrinkToFit="false"/>
      <protection locked="true" hidden="false"/>
    </xf>
    <xf numFmtId="166" fontId="5" fillId="0" borderId="1" xfId="0" applyFont="true" applyBorder="true" applyAlignment="true" applyProtection="false">
      <alignment horizontal="left" vertical="bottom" textRotation="0" wrapText="false" indent="0" shrinkToFit="false"/>
      <protection locked="true" hidden="false"/>
    </xf>
    <xf numFmtId="164" fontId="19" fillId="0" borderId="0" xfId="0" applyFont="true" applyBorder="false" applyAlignment="true" applyProtection="false">
      <alignment horizontal="left" vertical="bottom" textRotation="0" wrapText="false" indent="0" shrinkToFit="false"/>
      <protection locked="true" hidden="false"/>
    </xf>
    <xf numFmtId="164" fontId="20" fillId="0" borderId="0" xfId="0" applyFont="true" applyBorder="false" applyAlignment="true" applyProtection="false">
      <alignment horizontal="left" vertical="bottom" textRotation="0" wrapText="false" indent="0" shrinkToFit="false"/>
      <protection locked="true" hidden="false"/>
    </xf>
    <xf numFmtId="164" fontId="20" fillId="0" borderId="0" xfId="0" applyFont="true" applyBorder="true" applyAlignment="true" applyProtection="false">
      <alignment horizontal="center" vertical="bottom" textRotation="0" wrapText="false" indent="0" shrinkToFit="false"/>
      <protection locked="true" hidden="false"/>
    </xf>
    <xf numFmtId="164" fontId="5" fillId="0" borderId="1" xfId="0" applyFont="true" applyBorder="true" applyAlignment="true" applyProtection="false">
      <alignment horizontal="left" vertical="bottom" textRotation="0" wrapText="true" indent="0" shrinkToFit="false"/>
      <protection locked="true" hidden="false"/>
    </xf>
    <xf numFmtId="164" fontId="10" fillId="0" borderId="27" xfId="0" applyFont="true" applyBorder="true" applyAlignment="true" applyProtection="false">
      <alignment horizontal="center" vertical="center" textRotation="0" wrapText="false" indent="0" shrinkToFit="false"/>
      <protection locked="true" hidden="false"/>
    </xf>
    <xf numFmtId="164" fontId="10" fillId="0" borderId="21" xfId="0" applyFont="true" applyBorder="true" applyAlignment="true" applyProtection="false">
      <alignment horizontal="center" vertical="center" textRotation="0" wrapText="false" indent="0" shrinkToFit="false"/>
      <protection locked="true" hidden="false"/>
    </xf>
    <xf numFmtId="164" fontId="10" fillId="0" borderId="33" xfId="0" applyFont="true" applyBorder="true" applyAlignment="true" applyProtection="false">
      <alignment horizontal="center" vertical="center" textRotation="0" wrapText="false" indent="0" shrinkToFit="false"/>
      <protection locked="true" hidden="false"/>
    </xf>
    <xf numFmtId="164" fontId="10" fillId="0" borderId="21" xfId="0" applyFont="true" applyBorder="true" applyAlignment="true" applyProtection="false">
      <alignment horizontal="left" vertical="bottom" textRotation="0" wrapText="false" indent="0" shrinkToFit="false"/>
      <protection locked="true" hidden="false"/>
    </xf>
    <xf numFmtId="164" fontId="10" fillId="0" borderId="21" xfId="0" applyFont="true" applyBorder="true" applyAlignment="true" applyProtection="false">
      <alignment horizontal="right" vertical="bottom" textRotation="0" wrapText="false" indent="0" shrinkToFit="false"/>
      <protection locked="true" hidden="false"/>
    </xf>
    <xf numFmtId="164" fontId="10" fillId="0" borderId="21" xfId="0" applyFont="true" applyBorder="true" applyAlignment="true" applyProtection="false">
      <alignment horizontal="left" vertical="bottom" textRotation="0" wrapText="true" indent="0" shrinkToFit="false"/>
      <protection locked="true" hidden="false"/>
    </xf>
    <xf numFmtId="171" fontId="10" fillId="0" borderId="21" xfId="0" applyFont="true" applyBorder="true" applyAlignment="true" applyProtection="false">
      <alignment horizontal="right" vertical="bottom" textRotation="0" wrapText="false" indent="0" shrinkToFit="false"/>
      <protection locked="true" hidden="false"/>
    </xf>
    <xf numFmtId="175" fontId="10" fillId="0" borderId="21" xfId="0" applyFont="true" applyBorder="true" applyAlignment="true" applyProtection="false">
      <alignment horizontal="right" vertical="bottom" textRotation="0" wrapText="false" indent="0" shrinkToFit="false"/>
      <protection locked="true" hidden="false"/>
    </xf>
    <xf numFmtId="164" fontId="10" fillId="0" borderId="34" xfId="0" applyFont="true" applyBorder="true" applyAlignment="true" applyProtection="false">
      <alignment horizontal="right" vertical="bottom" textRotation="0" wrapText="false" indent="0" shrinkToFit="false"/>
      <protection locked="true" hidden="false"/>
    </xf>
    <xf numFmtId="164" fontId="10" fillId="0" borderId="21" xfId="0" applyFont="true" applyBorder="true" applyAlignment="true" applyProtection="false">
      <alignment horizontal="center" vertical="bottom" textRotation="0" wrapText="false" indent="0" shrinkToFit="false"/>
      <protection locked="true" hidden="false"/>
    </xf>
    <xf numFmtId="164" fontId="10" fillId="0" borderId="34" xfId="0" applyFont="true" applyBorder="true" applyAlignment="true" applyProtection="false">
      <alignment horizontal="center" vertical="bottom" textRotation="0" wrapText="false" indent="0" shrinkToFit="false"/>
      <protection locked="true" hidden="false"/>
    </xf>
    <xf numFmtId="164" fontId="10" fillId="0" borderId="34" xfId="0" applyFont="true" applyBorder="true" applyAlignment="true" applyProtection="false">
      <alignment horizontal="center" vertical="center" textRotation="0" wrapText="false" indent="0" shrinkToFit="false"/>
      <protection locked="true" hidden="false"/>
    </xf>
    <xf numFmtId="164" fontId="10" fillId="0" borderId="34" xfId="0" applyFont="true" applyBorder="true" applyAlignment="true" applyProtection="false">
      <alignment horizontal="left" vertical="bottom" textRotation="0" wrapText="false" indent="0" shrinkToFit="false"/>
      <protection locked="true" hidden="false"/>
    </xf>
    <xf numFmtId="164" fontId="10" fillId="0" borderId="27" xfId="0" applyFont="true" applyBorder="true" applyAlignment="true" applyProtection="false">
      <alignment horizontal="center" vertical="bottom" textRotation="0" wrapText="false" indent="0" shrinkToFit="false"/>
      <protection locked="true" hidden="false"/>
    </xf>
    <xf numFmtId="164" fontId="10" fillId="0" borderId="33" xfId="0" applyFont="true" applyBorder="true" applyAlignment="true" applyProtection="false">
      <alignment horizontal="center" vertical="bottom" textRotation="0" wrapText="false" indent="0" shrinkToFit="false"/>
      <protection locked="true" hidden="false"/>
    </xf>
    <xf numFmtId="164" fontId="10" fillId="0" borderId="27" xfId="0" applyFont="true" applyBorder="true" applyAlignment="true" applyProtection="false">
      <alignment horizontal="left" vertical="bottom" textRotation="0" wrapText="false" indent="2" shrinkToFit="false"/>
      <protection locked="true" hidden="false"/>
    </xf>
    <xf numFmtId="164" fontId="10" fillId="0" borderId="34" xfId="0" applyFont="true" applyBorder="true" applyAlignment="true" applyProtection="false">
      <alignment horizontal="left" vertical="bottom" textRotation="0" wrapText="false" indent="2" shrinkToFit="false"/>
      <protection locked="true" hidden="false"/>
    </xf>
    <xf numFmtId="164" fontId="10" fillId="0" borderId="21" xfId="0" applyFont="true" applyBorder="true" applyAlignment="true" applyProtection="false">
      <alignment horizontal="left" vertical="bottom" textRotation="0" wrapText="false" indent="2" shrinkToFit="false"/>
      <protection locked="true" hidden="false"/>
    </xf>
    <xf numFmtId="164" fontId="10" fillId="0" borderId="27" xfId="0" applyFont="true" applyBorder="true" applyAlignment="true" applyProtection="false">
      <alignment horizontal="left" vertical="bottom" textRotation="0" wrapText="false" indent="0" shrinkToFit="false"/>
      <protection locked="true" hidden="false"/>
    </xf>
    <xf numFmtId="164" fontId="10" fillId="0" borderId="33" xfId="0" applyFont="true" applyBorder="true" applyAlignment="true" applyProtection="false">
      <alignment horizontal="left" vertical="bottom" textRotation="0" wrapText="false" indent="2" shrinkToFit="false"/>
      <protection locked="true" hidden="false"/>
    </xf>
    <xf numFmtId="164" fontId="10" fillId="0" borderId="3" xfId="0" applyFont="true" applyBorder="true" applyAlignment="true" applyProtection="false">
      <alignment horizontal="left" vertical="bottom" textRotation="0" wrapText="false" indent="0" shrinkToFit="false"/>
      <protection locked="true" hidden="false"/>
    </xf>
    <xf numFmtId="164" fontId="7" fillId="0" borderId="0" xfId="0" applyFont="true" applyBorder="true" applyAlignment="true" applyProtection="false">
      <alignment horizontal="left" vertical="top" textRotation="0" wrapText="true" indent="0" shrinkToFit="false"/>
      <protection locked="true" hidden="false"/>
    </xf>
    <xf numFmtId="164" fontId="9" fillId="0" borderId="0" xfId="0" applyFont="true" applyBorder="false" applyAlignment="true" applyProtection="false">
      <alignment horizontal="center" vertical="bottom" textRotation="0" wrapText="false" indent="0" shrinkToFit="false"/>
      <protection locked="true" hidden="false"/>
    </xf>
    <xf numFmtId="166" fontId="9" fillId="0" borderId="1" xfId="0" applyFont="true" applyBorder="true" applyAlignment="true" applyProtection="false">
      <alignment horizontal="left" vertical="bottom" textRotation="0" wrapText="false" indent="0" shrinkToFit="false"/>
      <protection locked="true" hidden="false"/>
    </xf>
    <xf numFmtId="166" fontId="9" fillId="0" borderId="1" xfId="0" applyFont="true" applyBorder="true" applyAlignment="true" applyProtection="false">
      <alignment horizontal="center"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externalLink" Target="externalLinks/externalLink1.xml"/><Relationship Id="rId10" Type="http://schemas.openxmlformats.org/officeDocument/2006/relationships/sharedStrings" Target="sharedStrings.xml"/>
</Relationships>
</file>

<file path=xl/externalLinks/_rels/externalLink1.xml.rels><?xml version="1.0" encoding="UTF-8"?>
<Relationships xmlns="http://schemas.openxmlformats.org/package/2006/relationships"><Relationship Id="rId1" Type="http://schemas.openxmlformats.org/officeDocument/2006/relationships/externalLinkPath" Target="tmp/pid-5669/&#1087;&#1092;&#1093;&#1076;%2013.12%20&#1085;&#1072;%2020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 val="Лист4"/>
      <sheetName val="Лист5"/>
      <sheetName val="Лист6"/>
      <sheetName val="Лист7"/>
    </sheetNames>
    <sheetDataSet>
      <sheetData sheetId="0">
        <row r="117">
          <cell r="F117">
            <v>977800</v>
          </cell>
        </row>
      </sheetData>
      <sheetData sheetId="1"/>
      <sheetData sheetId="2"/>
      <sheetData sheetId="3"/>
      <sheetData sheetId="4"/>
      <sheetData sheetId="5"/>
      <sheetData sheetId="6"/>
    </sheetDataSet>
  </externalBook>
</externalLink>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EU15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G117" activeCellId="0" sqref="G117"/>
    </sheetView>
  </sheetViews>
  <sheetFormatPr defaultColWidth="9.14453125" defaultRowHeight="15.75" zeroHeight="false" outlineLevelRow="0" outlineLevelCol="0"/>
  <cols>
    <col collapsed="false" customWidth="true" hidden="false" outlineLevel="0" max="1" min="1" style="1" width="67.28"/>
    <col collapsed="false" customWidth="true" hidden="false" outlineLevel="0" max="2" min="2" style="1" width="8.85"/>
    <col collapsed="false" customWidth="true" hidden="false" outlineLevel="0" max="3" min="3" style="1" width="11"/>
    <col collapsed="false" customWidth="true" hidden="false" outlineLevel="0" max="4" min="4" style="1" width="10"/>
    <col collapsed="false" customWidth="true" hidden="false" outlineLevel="0" max="5" min="5" style="1" width="21.43"/>
    <col collapsed="false" customWidth="true" hidden="false" outlineLevel="0" max="7" min="6" style="1" width="18.43"/>
    <col collapsed="false" customWidth="true" hidden="false" outlineLevel="0" max="8" min="8" style="1" width="12"/>
    <col collapsed="false" customWidth="true" hidden="false" outlineLevel="0" max="9" min="9" style="2" width="0.29"/>
    <col collapsed="false" customWidth="false" hidden="true" outlineLevel="0" max="10" min="10" style="2" width="9.14"/>
    <col collapsed="false" customWidth="true" hidden="false" outlineLevel="0" max="11" min="11" style="2" width="16"/>
    <col collapsed="false" customWidth="true" hidden="false" outlineLevel="0" max="12" min="12" style="2" width="14.57"/>
    <col collapsed="false" customWidth="false" hidden="false" outlineLevel="0" max="151" min="13" style="2" width="9.14"/>
    <col collapsed="false" customWidth="false" hidden="false" outlineLevel="0" max="1024" min="152" style="1" width="9.14"/>
  </cols>
  <sheetData>
    <row r="1" customFormat="false" ht="15.75" hidden="false" customHeight="false" outlineLevel="0" collapsed="false">
      <c r="A1" s="3"/>
      <c r="B1" s="3"/>
      <c r="C1" s="3"/>
      <c r="D1" s="3"/>
      <c r="E1" s="4"/>
      <c r="F1" s="5"/>
      <c r="G1" s="5"/>
      <c r="H1" s="5"/>
    </row>
    <row r="2" customFormat="false" ht="18.75" hidden="false" customHeight="false" outlineLevel="0" collapsed="false">
      <c r="A2" s="3"/>
      <c r="B2" s="3"/>
      <c r="C2" s="3"/>
      <c r="D2" s="3"/>
      <c r="E2" s="6" t="s">
        <v>0</v>
      </c>
      <c r="F2" s="6"/>
      <c r="G2" s="6"/>
      <c r="H2" s="6"/>
    </row>
    <row r="3" customFormat="false" ht="15.75" hidden="false" customHeight="false" outlineLevel="0" collapsed="false">
      <c r="A3" s="7"/>
      <c r="B3" s="7"/>
      <c r="C3" s="7"/>
      <c r="D3" s="7"/>
      <c r="E3" s="8" t="s">
        <v>1</v>
      </c>
      <c r="F3" s="8"/>
      <c r="G3" s="8"/>
      <c r="H3" s="8"/>
    </row>
    <row r="4" customFormat="false" ht="15.75" hidden="false" customHeight="false" outlineLevel="0" collapsed="false">
      <c r="A4" s="3"/>
      <c r="B4" s="3"/>
      <c r="C4" s="3"/>
      <c r="D4" s="3"/>
      <c r="E4" s="9" t="s">
        <v>2</v>
      </c>
      <c r="F4" s="9"/>
      <c r="G4" s="9"/>
      <c r="H4" s="9"/>
    </row>
    <row r="5" customFormat="false" ht="15.75" hidden="false" customHeight="false" outlineLevel="0" collapsed="false">
      <c r="A5" s="7"/>
      <c r="B5" s="7"/>
      <c r="C5" s="7"/>
      <c r="D5" s="7"/>
      <c r="E5" s="10" t="s">
        <v>3</v>
      </c>
      <c r="F5" s="10"/>
      <c r="G5" s="10"/>
      <c r="H5" s="10"/>
    </row>
    <row r="6" customFormat="false" ht="15.75" hidden="false" customHeight="false" outlineLevel="0" collapsed="false">
      <c r="A6" s="3"/>
      <c r="B6" s="3"/>
      <c r="C6" s="3"/>
      <c r="D6" s="3"/>
      <c r="E6" s="9" t="s">
        <v>4</v>
      </c>
      <c r="F6" s="9"/>
      <c r="G6" s="9"/>
      <c r="H6" s="9"/>
    </row>
    <row r="7" customFormat="false" ht="15.75" hidden="false" customHeight="false" outlineLevel="0" collapsed="false">
      <c r="A7" s="7"/>
      <c r="B7" s="7"/>
      <c r="C7" s="7"/>
      <c r="D7" s="7"/>
      <c r="E7" s="11" t="s">
        <v>5</v>
      </c>
      <c r="F7" s="11"/>
      <c r="G7" s="11"/>
      <c r="H7" s="11"/>
    </row>
    <row r="8" customFormat="false" ht="15.75" hidden="false" customHeight="false" outlineLevel="0" collapsed="false">
      <c r="A8" s="3"/>
      <c r="B8" s="3"/>
      <c r="C8" s="3"/>
      <c r="D8" s="3"/>
      <c r="E8" s="4" t="s">
        <v>6</v>
      </c>
      <c r="F8" s="12" t="s">
        <v>7</v>
      </c>
      <c r="G8" s="13"/>
      <c r="H8" s="4" t="s">
        <v>8</v>
      </c>
    </row>
    <row r="9" customFormat="false" ht="15.75" hidden="false" customHeight="false" outlineLevel="0" collapsed="false">
      <c r="A9" s="3"/>
      <c r="B9" s="3"/>
      <c r="C9" s="3"/>
      <c r="D9" s="3"/>
      <c r="E9" s="4"/>
      <c r="F9" s="4"/>
      <c r="G9" s="4"/>
      <c r="H9" s="4"/>
    </row>
    <row r="10" customFormat="false" ht="15.75" hidden="false" customHeight="false" outlineLevel="0" collapsed="false">
      <c r="A10" s="14" t="s">
        <v>9</v>
      </c>
      <c r="B10" s="14"/>
      <c r="C10" s="14"/>
      <c r="D10" s="14"/>
      <c r="E10" s="14"/>
      <c r="F10" s="14"/>
      <c r="G10" s="14"/>
      <c r="H10" s="15"/>
    </row>
    <row r="11" customFormat="false" ht="15.75" hidden="false" customHeight="false" outlineLevel="0" collapsed="false">
      <c r="A11" s="14" t="s">
        <v>10</v>
      </c>
      <c r="B11" s="14"/>
      <c r="C11" s="14"/>
      <c r="D11" s="14"/>
      <c r="E11" s="14"/>
      <c r="F11" s="14"/>
      <c r="G11" s="16"/>
      <c r="H11" s="17"/>
    </row>
    <row r="12" customFormat="false" ht="16.5" hidden="false" customHeight="false" outlineLevel="0" collapsed="false">
      <c r="A12" s="3"/>
      <c r="B12" s="18"/>
      <c r="C12" s="18"/>
      <c r="D12" s="18"/>
      <c r="E12" s="19"/>
      <c r="F12" s="19"/>
      <c r="G12" s="19"/>
      <c r="H12" s="17"/>
    </row>
    <row r="13" s="27" customFormat="true" ht="15" hidden="false" customHeight="false" outlineLevel="0" collapsed="false">
      <c r="A13" s="20"/>
      <c r="B13" s="21"/>
      <c r="C13" s="21"/>
      <c r="D13" s="22"/>
      <c r="E13" s="23"/>
      <c r="F13" s="23"/>
      <c r="G13" s="24"/>
      <c r="H13" s="25" t="s">
        <v>11</v>
      </c>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row>
    <row r="14" s="27" customFormat="true" ht="15" hidden="false" customHeight="true" outlineLevel="0" collapsed="false">
      <c r="A14" s="20" t="s">
        <v>12</v>
      </c>
      <c r="B14" s="28" t="s">
        <v>3</v>
      </c>
      <c r="C14" s="28"/>
      <c r="D14" s="28"/>
      <c r="E14" s="28"/>
      <c r="F14" s="23"/>
      <c r="G14" s="24" t="s">
        <v>13</v>
      </c>
      <c r="H14" s="29" t="n">
        <v>44662</v>
      </c>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row>
    <row r="15" s="27" customFormat="true" ht="15" hidden="false" customHeight="false" outlineLevel="0" collapsed="false">
      <c r="A15" s="20" t="s">
        <v>14</v>
      </c>
      <c r="B15" s="28"/>
      <c r="C15" s="28"/>
      <c r="D15" s="28"/>
      <c r="E15" s="28"/>
      <c r="F15" s="23"/>
      <c r="G15" s="24" t="s">
        <v>15</v>
      </c>
      <c r="H15" s="30"/>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row>
    <row r="16" s="27" customFormat="true" ht="15" hidden="false" customHeight="false" outlineLevel="0" collapsed="false">
      <c r="A16" s="20"/>
      <c r="B16" s="31"/>
      <c r="C16" s="31"/>
      <c r="D16" s="31"/>
      <c r="E16" s="32"/>
      <c r="F16" s="23"/>
      <c r="G16" s="24" t="s">
        <v>16</v>
      </c>
      <c r="H16" s="33" t="n">
        <v>925</v>
      </c>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row>
    <row r="17" s="27" customFormat="true" ht="15" hidden="false" customHeight="false" outlineLevel="0" collapsed="false">
      <c r="A17" s="20"/>
      <c r="B17" s="31"/>
      <c r="C17" s="31"/>
      <c r="D17" s="31"/>
      <c r="E17" s="32"/>
      <c r="F17" s="23"/>
      <c r="G17" s="24" t="s">
        <v>15</v>
      </c>
      <c r="H17" s="30"/>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row>
    <row r="18" s="27" customFormat="true" ht="39" hidden="false" customHeight="true" outlineLevel="0" collapsed="false">
      <c r="A18" s="20" t="s">
        <v>17</v>
      </c>
      <c r="B18" s="34" t="s">
        <v>18</v>
      </c>
      <c r="C18" s="34"/>
      <c r="D18" s="34"/>
      <c r="E18" s="34"/>
      <c r="F18" s="23"/>
      <c r="G18" s="24" t="s">
        <v>19</v>
      </c>
      <c r="H18" s="35" t="n">
        <v>2335010607</v>
      </c>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row>
    <row r="19" s="27" customFormat="true" ht="24" hidden="false" customHeight="true" outlineLevel="0" collapsed="false">
      <c r="A19" s="20" t="s">
        <v>20</v>
      </c>
      <c r="B19" s="34"/>
      <c r="C19" s="34"/>
      <c r="D19" s="34"/>
      <c r="E19" s="34"/>
      <c r="F19" s="23"/>
      <c r="G19" s="24" t="s">
        <v>21</v>
      </c>
      <c r="H19" s="35" t="n">
        <v>233501001</v>
      </c>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row>
    <row r="20" customFormat="false" ht="16.5" hidden="false" customHeight="false" outlineLevel="0" collapsed="false">
      <c r="A20" s="3"/>
      <c r="B20" s="3"/>
      <c r="C20" s="3"/>
      <c r="D20" s="3"/>
      <c r="E20" s="4"/>
      <c r="F20" s="4"/>
      <c r="G20" s="36" t="s">
        <v>22</v>
      </c>
      <c r="H20" s="37" t="n">
        <v>383</v>
      </c>
    </row>
    <row r="21" customFormat="false" ht="15.75" hidden="false" customHeight="false" outlineLevel="0" collapsed="false">
      <c r="A21" s="14" t="s">
        <v>23</v>
      </c>
      <c r="B21" s="14"/>
      <c r="C21" s="14"/>
      <c r="D21" s="14"/>
      <c r="E21" s="14"/>
      <c r="F21" s="14"/>
      <c r="G21" s="14"/>
      <c r="H21" s="14"/>
    </row>
    <row r="22" customFormat="false" ht="16.5" hidden="false" customHeight="false" outlineLevel="0" collapsed="false">
      <c r="A22" s="3"/>
      <c r="B22" s="3"/>
      <c r="C22" s="3"/>
      <c r="D22" s="3"/>
      <c r="E22" s="4"/>
      <c r="F22" s="4"/>
      <c r="G22" s="4"/>
      <c r="H22" s="4"/>
    </row>
    <row r="23" s="27" customFormat="true" ht="15" hidden="false" customHeight="false" outlineLevel="0" collapsed="false">
      <c r="A23" s="38" t="s">
        <v>24</v>
      </c>
      <c r="B23" s="38" t="s">
        <v>25</v>
      </c>
      <c r="C23" s="39" t="s">
        <v>26</v>
      </c>
      <c r="D23" s="39" t="s">
        <v>27</v>
      </c>
      <c r="E23" s="40" t="s">
        <v>28</v>
      </c>
      <c r="F23" s="40"/>
      <c r="G23" s="40"/>
      <c r="H23" s="40"/>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row>
    <row r="24" s="27" customFormat="true" ht="15" hidden="false" customHeight="false" outlineLevel="0" collapsed="false">
      <c r="A24" s="41"/>
      <c r="B24" s="41" t="s">
        <v>29</v>
      </c>
      <c r="C24" s="42" t="s">
        <v>30</v>
      </c>
      <c r="D24" s="42" t="s">
        <v>31</v>
      </c>
      <c r="E24" s="43" t="s">
        <v>32</v>
      </c>
      <c r="F24" s="43" t="s">
        <v>33</v>
      </c>
      <c r="G24" s="43" t="s">
        <v>34</v>
      </c>
      <c r="H24" s="43" t="s">
        <v>35</v>
      </c>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row>
    <row r="25" s="27" customFormat="true" ht="18" hidden="false" customHeight="false" outlineLevel="0" collapsed="false">
      <c r="A25" s="41"/>
      <c r="B25" s="41"/>
      <c r="C25" s="42" t="s">
        <v>36</v>
      </c>
      <c r="D25" s="42" t="s">
        <v>37</v>
      </c>
      <c r="E25" s="43" t="s">
        <v>38</v>
      </c>
      <c r="F25" s="43" t="s">
        <v>39</v>
      </c>
      <c r="G25" s="43" t="s">
        <v>40</v>
      </c>
      <c r="H25" s="43" t="s">
        <v>41</v>
      </c>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row>
    <row r="26" s="27" customFormat="true" ht="15" hidden="false" customHeight="false" outlineLevel="0" collapsed="false">
      <c r="A26" s="41"/>
      <c r="B26" s="41"/>
      <c r="C26" s="42" t="s">
        <v>42</v>
      </c>
      <c r="D26" s="42"/>
      <c r="E26" s="43" t="s">
        <v>43</v>
      </c>
      <c r="F26" s="43" t="s">
        <v>44</v>
      </c>
      <c r="G26" s="43" t="s">
        <v>44</v>
      </c>
      <c r="H26" s="43" t="s">
        <v>45</v>
      </c>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row>
    <row r="27" s="27" customFormat="true" ht="15" hidden="false" customHeight="false" outlineLevel="0" collapsed="false">
      <c r="A27" s="41"/>
      <c r="B27" s="41"/>
      <c r="C27" s="42" t="s">
        <v>46</v>
      </c>
      <c r="D27" s="42"/>
      <c r="E27" s="43" t="s">
        <v>47</v>
      </c>
      <c r="F27" s="43" t="s">
        <v>45</v>
      </c>
      <c r="G27" s="43" t="s">
        <v>45</v>
      </c>
      <c r="H27" s="43" t="s">
        <v>48</v>
      </c>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row>
    <row r="28" s="27" customFormat="true" ht="18.75" hidden="false" customHeight="false" outlineLevel="0" collapsed="false">
      <c r="A28" s="44"/>
      <c r="B28" s="41"/>
      <c r="C28" s="45" t="s">
        <v>49</v>
      </c>
      <c r="D28" s="42"/>
      <c r="E28" s="43" t="s">
        <v>44</v>
      </c>
      <c r="F28" s="43" t="s">
        <v>48</v>
      </c>
      <c r="G28" s="43" t="s">
        <v>48</v>
      </c>
      <c r="H28" s="43"/>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row>
    <row r="29" s="27" customFormat="true" ht="15.75" hidden="false" customHeight="false" outlineLevel="0" collapsed="false">
      <c r="A29" s="46" t="n">
        <v>1</v>
      </c>
      <c r="B29" s="46" t="n">
        <v>2</v>
      </c>
      <c r="C29" s="47" t="n">
        <v>3</v>
      </c>
      <c r="D29" s="48" t="n">
        <v>4</v>
      </c>
      <c r="E29" s="49" t="n">
        <v>5</v>
      </c>
      <c r="F29" s="49" t="n">
        <v>6</v>
      </c>
      <c r="G29" s="49" t="n">
        <v>7</v>
      </c>
      <c r="H29" s="49" t="n">
        <v>8</v>
      </c>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row>
    <row r="30" s="27" customFormat="true" ht="18" hidden="false" customHeight="false" outlineLevel="0" collapsed="false">
      <c r="A30" s="50" t="s">
        <v>50</v>
      </c>
      <c r="B30" s="51" t="s">
        <v>51</v>
      </c>
      <c r="C30" s="52" t="s">
        <v>52</v>
      </c>
      <c r="D30" s="53" t="s">
        <v>52</v>
      </c>
      <c r="E30" s="54" t="n">
        <v>18278.03</v>
      </c>
      <c r="F30" s="55"/>
      <c r="G30" s="55"/>
      <c r="H30" s="5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c r="ED30" s="26"/>
      <c r="EE30" s="26"/>
      <c r="EF30" s="26"/>
      <c r="EG30" s="26"/>
      <c r="EH30" s="26"/>
      <c r="EI30" s="26"/>
      <c r="EJ30" s="26"/>
      <c r="EK30" s="26"/>
      <c r="EL30" s="26"/>
      <c r="EM30" s="26"/>
      <c r="EN30" s="26"/>
      <c r="EO30" s="26"/>
      <c r="EP30" s="26"/>
      <c r="EQ30" s="26"/>
      <c r="ER30" s="26"/>
      <c r="ES30" s="26"/>
      <c r="ET30" s="26"/>
      <c r="EU30" s="26"/>
    </row>
    <row r="31" s="27" customFormat="true" ht="18" hidden="false" customHeight="false" outlineLevel="0" collapsed="false">
      <c r="A31" s="57" t="s">
        <v>53</v>
      </c>
      <c r="B31" s="58" t="s">
        <v>54</v>
      </c>
      <c r="C31" s="59" t="s">
        <v>52</v>
      </c>
      <c r="D31" s="59" t="s">
        <v>52</v>
      </c>
      <c r="E31" s="60"/>
      <c r="F31" s="61"/>
      <c r="G31" s="61"/>
      <c r="H31" s="62"/>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row>
    <row r="32" s="27" customFormat="true" ht="15.75" hidden="false" customHeight="false" outlineLevel="0" collapsed="false">
      <c r="A32" s="63" t="s">
        <v>55</v>
      </c>
      <c r="B32" s="64" t="s">
        <v>56</v>
      </c>
      <c r="C32" s="65"/>
      <c r="D32" s="59"/>
      <c r="E32" s="60" t="n">
        <f aca="false">E33+E36+E47+E50+E57+E56+E61+E53</f>
        <v>53567848.8</v>
      </c>
      <c r="F32" s="60" t="n">
        <f aca="false">F33+F36+F47+F50+F57+F56+F61++F53</f>
        <v>46642110</v>
      </c>
      <c r="G32" s="60" t="n">
        <f aca="false">G33+G36+G47+G50+G57+G56+G61++G53</f>
        <v>39016400</v>
      </c>
      <c r="H32" s="62"/>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row>
    <row r="33" s="27" customFormat="true" ht="15" hidden="false" customHeight="true" outlineLevel="0" collapsed="false">
      <c r="A33" s="66" t="s">
        <v>57</v>
      </c>
      <c r="B33" s="67" t="s">
        <v>58</v>
      </c>
      <c r="C33" s="59" t="s">
        <v>59</v>
      </c>
      <c r="D33" s="59" t="s">
        <v>60</v>
      </c>
      <c r="E33" s="60" t="n">
        <f aca="false">E35</f>
        <v>0</v>
      </c>
      <c r="F33" s="60" t="n">
        <f aca="false">F35</f>
        <v>0</v>
      </c>
      <c r="G33" s="60" t="n">
        <f aca="false">G35</f>
        <v>0</v>
      </c>
      <c r="H33" s="62" t="n">
        <f aca="false">H35</f>
        <v>0</v>
      </c>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c r="DX33" s="26"/>
      <c r="DY33" s="26"/>
      <c r="DZ33" s="26"/>
      <c r="EA33" s="26"/>
      <c r="EB33" s="26"/>
      <c r="EC33" s="26"/>
      <c r="ED33" s="26"/>
      <c r="EE33" s="26"/>
      <c r="EF33" s="26"/>
      <c r="EG33" s="26"/>
      <c r="EH33" s="26"/>
      <c r="EI33" s="26"/>
      <c r="EJ33" s="26"/>
      <c r="EK33" s="26"/>
      <c r="EL33" s="26"/>
      <c r="EM33" s="26"/>
      <c r="EN33" s="26"/>
      <c r="EO33" s="26"/>
      <c r="EP33" s="26"/>
      <c r="EQ33" s="26"/>
      <c r="ER33" s="26"/>
      <c r="ES33" s="26"/>
      <c r="ET33" s="26"/>
      <c r="EU33" s="26"/>
    </row>
    <row r="34" s="27" customFormat="true" ht="15" hidden="false" customHeight="true" outlineLevel="0" collapsed="false">
      <c r="A34" s="28" t="s">
        <v>61</v>
      </c>
      <c r="B34" s="67"/>
      <c r="C34" s="59"/>
      <c r="D34" s="59"/>
      <c r="E34" s="60"/>
      <c r="F34" s="60"/>
      <c r="G34" s="60"/>
      <c r="H34" s="62"/>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26"/>
      <c r="EM34" s="26"/>
      <c r="EN34" s="26"/>
      <c r="EO34" s="26"/>
      <c r="EP34" s="26"/>
      <c r="EQ34" s="26"/>
      <c r="ER34" s="26"/>
      <c r="ES34" s="26"/>
      <c r="ET34" s="26"/>
      <c r="EU34" s="26"/>
    </row>
    <row r="35" s="27" customFormat="true" ht="15.75" hidden="false" customHeight="false" outlineLevel="0" collapsed="false">
      <c r="A35" s="28" t="s">
        <v>57</v>
      </c>
      <c r="B35" s="68" t="s">
        <v>62</v>
      </c>
      <c r="C35" s="59"/>
      <c r="D35" s="59"/>
      <c r="E35" s="60"/>
      <c r="F35" s="61"/>
      <c r="G35" s="61"/>
      <c r="H35" s="62"/>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c r="EQ35" s="26"/>
      <c r="ER35" s="26"/>
      <c r="ES35" s="26"/>
      <c r="ET35" s="26"/>
      <c r="EU35" s="26"/>
    </row>
    <row r="36" s="27" customFormat="true" ht="30" hidden="false" customHeight="false" outlineLevel="0" collapsed="false">
      <c r="A36" s="69" t="s">
        <v>63</v>
      </c>
      <c r="B36" s="68" t="s">
        <v>64</v>
      </c>
      <c r="C36" s="59" t="s">
        <v>65</v>
      </c>
      <c r="D36" s="59" t="s">
        <v>66</v>
      </c>
      <c r="E36" s="60" t="n">
        <f aca="false">E37+E46</f>
        <v>41439697.81</v>
      </c>
      <c r="F36" s="60" t="n">
        <f aca="false">F37+F46</f>
        <v>40400240</v>
      </c>
      <c r="G36" s="60" t="n">
        <f aca="false">G37+G46</f>
        <v>38974600</v>
      </c>
      <c r="H36" s="62" t="n">
        <f aca="false">H37</f>
        <v>0</v>
      </c>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row>
    <row r="37" s="27" customFormat="true" ht="15" hidden="false" customHeight="true" outlineLevel="0" collapsed="false">
      <c r="A37" s="69" t="s">
        <v>57</v>
      </c>
      <c r="B37" s="67" t="s">
        <v>67</v>
      </c>
      <c r="C37" s="59" t="s">
        <v>65</v>
      </c>
      <c r="D37" s="59" t="s">
        <v>66</v>
      </c>
      <c r="E37" s="60" t="n">
        <f aca="false">E41+E42</f>
        <v>39732600</v>
      </c>
      <c r="F37" s="60" t="n">
        <f aca="false">F41+F42</f>
        <v>38974600</v>
      </c>
      <c r="G37" s="60" t="n">
        <f aca="false">G41+G42</f>
        <v>38974600</v>
      </c>
      <c r="H37" s="62" t="n">
        <f aca="false">H41+H42</f>
        <v>0</v>
      </c>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row>
    <row r="38" s="27" customFormat="true" ht="15" hidden="false" customHeight="true" outlineLevel="0" collapsed="false">
      <c r="A38" s="70" t="s">
        <v>68</v>
      </c>
      <c r="B38" s="67"/>
      <c r="C38" s="59"/>
      <c r="D38" s="59"/>
      <c r="E38" s="60"/>
      <c r="F38" s="60"/>
      <c r="G38" s="60"/>
      <c r="H38" s="62"/>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c r="EQ38" s="26"/>
      <c r="ER38" s="26"/>
      <c r="ES38" s="26"/>
      <c r="ET38" s="26"/>
      <c r="EU38" s="26"/>
    </row>
    <row r="39" s="27" customFormat="true" ht="15" hidden="false" customHeight="true" outlineLevel="0" collapsed="false">
      <c r="A39" s="70" t="s">
        <v>69</v>
      </c>
      <c r="B39" s="67"/>
      <c r="C39" s="59"/>
      <c r="D39" s="59"/>
      <c r="E39" s="60"/>
      <c r="F39" s="60"/>
      <c r="G39" s="60"/>
      <c r="H39" s="62"/>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c r="EH39" s="26"/>
      <c r="EI39" s="26"/>
      <c r="EJ39" s="26"/>
      <c r="EK39" s="26"/>
      <c r="EL39" s="26"/>
      <c r="EM39" s="26"/>
      <c r="EN39" s="26"/>
      <c r="EO39" s="26"/>
      <c r="EP39" s="26"/>
      <c r="EQ39" s="26"/>
      <c r="ER39" s="26"/>
      <c r="ES39" s="26"/>
      <c r="ET39" s="26"/>
      <c r="EU39" s="26"/>
    </row>
    <row r="40" s="27" customFormat="true" ht="15" hidden="false" customHeight="true" outlineLevel="0" collapsed="false">
      <c r="A40" s="28" t="s">
        <v>70</v>
      </c>
      <c r="B40" s="67"/>
      <c r="C40" s="59"/>
      <c r="D40" s="59"/>
      <c r="E40" s="60"/>
      <c r="F40" s="60"/>
      <c r="G40" s="60"/>
      <c r="H40" s="62"/>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26"/>
      <c r="EA40" s="26"/>
      <c r="EB40" s="26"/>
      <c r="EC40" s="26"/>
      <c r="ED40" s="26"/>
      <c r="EE40" s="26"/>
      <c r="EF40" s="26"/>
      <c r="EG40" s="26"/>
      <c r="EH40" s="26"/>
      <c r="EI40" s="26"/>
      <c r="EJ40" s="26"/>
      <c r="EK40" s="26"/>
      <c r="EL40" s="26"/>
      <c r="EM40" s="26"/>
      <c r="EN40" s="26"/>
      <c r="EO40" s="26"/>
      <c r="EP40" s="26"/>
      <c r="EQ40" s="26"/>
      <c r="ER40" s="26"/>
      <c r="ES40" s="26"/>
      <c r="ET40" s="26"/>
      <c r="EU40" s="26"/>
    </row>
    <row r="41" s="27" customFormat="true" ht="15.75" hidden="false" customHeight="false" outlineLevel="0" collapsed="false">
      <c r="A41" s="69" t="s">
        <v>71</v>
      </c>
      <c r="B41" s="58"/>
      <c r="C41" s="59" t="s">
        <v>65</v>
      </c>
      <c r="D41" s="59" t="s">
        <v>66</v>
      </c>
      <c r="E41" s="60" t="n">
        <v>3880200</v>
      </c>
      <c r="F41" s="61" t="n">
        <v>3122200</v>
      </c>
      <c r="G41" s="61" t="n">
        <v>3122200</v>
      </c>
      <c r="H41" s="62"/>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row>
    <row r="42" s="27" customFormat="true" ht="15.75" hidden="false" customHeight="false" outlineLevel="0" collapsed="false">
      <c r="A42" s="69" t="s">
        <v>72</v>
      </c>
      <c r="B42" s="58"/>
      <c r="C42" s="59" t="s">
        <v>65</v>
      </c>
      <c r="D42" s="59" t="s">
        <v>66</v>
      </c>
      <c r="E42" s="60" t="n">
        <f aca="false">33225200+2627200</f>
        <v>35852400</v>
      </c>
      <c r="F42" s="61" t="n">
        <v>35852400</v>
      </c>
      <c r="G42" s="61" t="n">
        <v>35852400</v>
      </c>
      <c r="H42" s="62"/>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row>
    <row r="43" s="27" customFormat="true" ht="30" hidden="true" customHeight="true" outlineLevel="0" collapsed="false">
      <c r="A43" s="66" t="s">
        <v>73</v>
      </c>
      <c r="B43" s="67" t="s">
        <v>74</v>
      </c>
      <c r="C43" s="59" t="s">
        <v>65</v>
      </c>
      <c r="D43" s="59"/>
      <c r="E43" s="60"/>
      <c r="F43" s="61"/>
      <c r="G43" s="61"/>
      <c r="H43" s="62"/>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26"/>
      <c r="DY43" s="26"/>
      <c r="DZ43" s="26"/>
      <c r="EA43" s="26"/>
      <c r="EB43" s="26"/>
      <c r="EC43" s="26"/>
      <c r="ED43" s="26"/>
      <c r="EE43" s="26"/>
      <c r="EF43" s="26"/>
      <c r="EG43" s="26"/>
      <c r="EH43" s="26"/>
      <c r="EI43" s="26"/>
      <c r="EJ43" s="26"/>
      <c r="EK43" s="26"/>
      <c r="EL43" s="26"/>
      <c r="EM43" s="26"/>
      <c r="EN43" s="26"/>
      <c r="EO43" s="26"/>
      <c r="EP43" s="26"/>
      <c r="EQ43" s="26"/>
      <c r="ER43" s="26"/>
      <c r="ES43" s="26"/>
      <c r="ET43" s="26"/>
      <c r="EU43" s="26"/>
    </row>
    <row r="44" s="27" customFormat="true" ht="30" hidden="true" customHeight="true" outlineLevel="0" collapsed="false">
      <c r="A44" s="70" t="s">
        <v>75</v>
      </c>
      <c r="B44" s="67"/>
      <c r="C44" s="59"/>
      <c r="D44" s="59"/>
      <c r="E44" s="60"/>
      <c r="F44" s="61"/>
      <c r="G44" s="61"/>
      <c r="H44" s="62"/>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26"/>
      <c r="ED44" s="26"/>
      <c r="EE44" s="26"/>
      <c r="EF44" s="26"/>
      <c r="EG44" s="26"/>
      <c r="EH44" s="26"/>
      <c r="EI44" s="26"/>
      <c r="EJ44" s="26"/>
      <c r="EK44" s="26"/>
      <c r="EL44" s="26"/>
      <c r="EM44" s="26"/>
      <c r="EN44" s="26"/>
      <c r="EO44" s="26"/>
      <c r="EP44" s="26"/>
      <c r="EQ44" s="26"/>
      <c r="ER44" s="26"/>
      <c r="ES44" s="26"/>
      <c r="ET44" s="26"/>
      <c r="EU44" s="26"/>
    </row>
    <row r="45" s="27" customFormat="true" ht="15" hidden="true" customHeight="true" outlineLevel="0" collapsed="false">
      <c r="A45" s="28" t="s">
        <v>76</v>
      </c>
      <c r="B45" s="67"/>
      <c r="C45" s="59"/>
      <c r="D45" s="59"/>
      <c r="E45" s="60"/>
      <c r="F45" s="61"/>
      <c r="G45" s="61"/>
      <c r="H45" s="62"/>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c r="DV45" s="26"/>
      <c r="DW45" s="26"/>
      <c r="DX45" s="26"/>
      <c r="DY45" s="26"/>
      <c r="DZ45" s="26"/>
      <c r="EA45" s="26"/>
      <c r="EB45" s="26"/>
      <c r="EC45" s="26"/>
      <c r="ED45" s="26"/>
      <c r="EE45" s="26"/>
      <c r="EF45" s="26"/>
      <c r="EG45" s="26"/>
      <c r="EH45" s="26"/>
      <c r="EI45" s="26"/>
      <c r="EJ45" s="26"/>
      <c r="EK45" s="26"/>
      <c r="EL45" s="26"/>
      <c r="EM45" s="26"/>
      <c r="EN45" s="26"/>
      <c r="EO45" s="26"/>
      <c r="EP45" s="26"/>
      <c r="EQ45" s="26"/>
      <c r="ER45" s="26"/>
      <c r="ES45" s="26"/>
      <c r="ET45" s="26"/>
      <c r="EU45" s="26"/>
    </row>
    <row r="46" s="27" customFormat="true" ht="15.75" hidden="false" customHeight="false" outlineLevel="0" collapsed="false">
      <c r="A46" s="71" t="s">
        <v>77</v>
      </c>
      <c r="B46" s="58" t="s">
        <v>78</v>
      </c>
      <c r="C46" s="59" t="s">
        <v>65</v>
      </c>
      <c r="D46" s="59" t="s">
        <v>66</v>
      </c>
      <c r="E46" s="60" t="n">
        <f aca="false">1425640+273938.81+7519</f>
        <v>1707097.81</v>
      </c>
      <c r="F46" s="60" t="n">
        <v>1425640</v>
      </c>
      <c r="G46" s="60"/>
      <c r="H46" s="62"/>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c r="DX46" s="26"/>
      <c r="DY46" s="26"/>
      <c r="DZ46" s="26"/>
      <c r="EA46" s="26"/>
      <c r="EB46" s="26"/>
      <c r="EC46" s="26"/>
      <c r="ED46" s="26"/>
      <c r="EE46" s="26"/>
      <c r="EF46" s="26"/>
      <c r="EG46" s="26"/>
      <c r="EH46" s="26"/>
      <c r="EI46" s="26"/>
      <c r="EJ46" s="26"/>
      <c r="EK46" s="26"/>
      <c r="EL46" s="26"/>
      <c r="EM46" s="26"/>
      <c r="EN46" s="26"/>
      <c r="EO46" s="26"/>
      <c r="EP46" s="26"/>
      <c r="EQ46" s="26"/>
      <c r="ER46" s="26"/>
      <c r="ES46" s="26"/>
      <c r="ET46" s="26"/>
      <c r="EU46" s="26"/>
    </row>
    <row r="47" s="27" customFormat="true" ht="15.75" hidden="true" customHeight="true" outlineLevel="0" collapsed="false">
      <c r="A47" s="71" t="s">
        <v>79</v>
      </c>
      <c r="B47" s="58" t="s">
        <v>80</v>
      </c>
      <c r="C47" s="59" t="s">
        <v>81</v>
      </c>
      <c r="D47" s="59"/>
      <c r="E47" s="60"/>
      <c r="F47" s="60"/>
      <c r="G47" s="60"/>
      <c r="H47" s="62"/>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c r="DO47" s="26"/>
      <c r="DP47" s="26"/>
      <c r="DQ47" s="26"/>
      <c r="DR47" s="26"/>
      <c r="DS47" s="26"/>
      <c r="DT47" s="26"/>
      <c r="DU47" s="26"/>
      <c r="DV47" s="26"/>
      <c r="DW47" s="26"/>
      <c r="DX47" s="26"/>
      <c r="DY47" s="26"/>
      <c r="DZ47" s="26"/>
      <c r="EA47" s="26"/>
      <c r="EB47" s="26"/>
      <c r="EC47" s="26"/>
      <c r="ED47" s="26"/>
      <c r="EE47" s="26"/>
      <c r="EF47" s="26"/>
      <c r="EG47" s="26"/>
      <c r="EH47" s="26"/>
      <c r="EI47" s="26"/>
      <c r="EJ47" s="26"/>
      <c r="EK47" s="26"/>
      <c r="EL47" s="26"/>
      <c r="EM47" s="26"/>
      <c r="EN47" s="26"/>
      <c r="EO47" s="26"/>
      <c r="EP47" s="26"/>
      <c r="EQ47" s="26"/>
      <c r="ER47" s="26"/>
      <c r="ES47" s="26"/>
      <c r="ET47" s="26"/>
      <c r="EU47" s="26"/>
    </row>
    <row r="48" s="27" customFormat="true" ht="15" hidden="true" customHeight="true" outlineLevel="0" collapsed="false">
      <c r="A48" s="69" t="s">
        <v>57</v>
      </c>
      <c r="B48" s="67" t="s">
        <v>82</v>
      </c>
      <c r="C48" s="59" t="s">
        <v>81</v>
      </c>
      <c r="D48" s="59"/>
      <c r="E48" s="60"/>
      <c r="F48" s="60"/>
      <c r="G48" s="60"/>
      <c r="H48" s="62"/>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6"/>
      <c r="DW48" s="26"/>
      <c r="DX48" s="26"/>
      <c r="DY48" s="26"/>
      <c r="DZ48" s="26"/>
      <c r="EA48" s="26"/>
      <c r="EB48" s="26"/>
      <c r="EC48" s="26"/>
      <c r="ED48" s="26"/>
      <c r="EE48" s="26"/>
      <c r="EF48" s="26"/>
      <c r="EG48" s="26"/>
      <c r="EH48" s="26"/>
      <c r="EI48" s="26"/>
      <c r="EJ48" s="26"/>
      <c r="EK48" s="26"/>
      <c r="EL48" s="26"/>
      <c r="EM48" s="26"/>
      <c r="EN48" s="26"/>
      <c r="EO48" s="26"/>
      <c r="EP48" s="26"/>
      <c r="EQ48" s="26"/>
      <c r="ER48" s="26"/>
      <c r="ES48" s="26"/>
      <c r="ET48" s="26"/>
      <c r="EU48" s="26"/>
    </row>
    <row r="49" s="27" customFormat="true" ht="15" hidden="true" customHeight="true" outlineLevel="0" collapsed="false">
      <c r="A49" s="28"/>
      <c r="B49" s="67"/>
      <c r="C49" s="59"/>
      <c r="D49" s="59"/>
      <c r="E49" s="60"/>
      <c r="F49" s="60"/>
      <c r="G49" s="60"/>
      <c r="H49" s="62"/>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26"/>
      <c r="DY49" s="26"/>
      <c r="DZ49" s="26"/>
      <c r="EA49" s="26"/>
      <c r="EB49" s="26"/>
      <c r="EC49" s="26"/>
      <c r="ED49" s="26"/>
      <c r="EE49" s="26"/>
      <c r="EF49" s="26"/>
      <c r="EG49" s="26"/>
      <c r="EH49" s="26"/>
      <c r="EI49" s="26"/>
      <c r="EJ49" s="26"/>
      <c r="EK49" s="26"/>
      <c r="EL49" s="26"/>
      <c r="EM49" s="26"/>
      <c r="EN49" s="26"/>
      <c r="EO49" s="26"/>
      <c r="EP49" s="26"/>
      <c r="EQ49" s="26"/>
      <c r="ER49" s="26"/>
      <c r="ES49" s="26"/>
      <c r="ET49" s="26"/>
      <c r="EU49" s="26"/>
    </row>
    <row r="50" s="27" customFormat="true" ht="15.75" hidden="false" customHeight="false" outlineLevel="0" collapsed="false">
      <c r="A50" s="71" t="s">
        <v>83</v>
      </c>
      <c r="B50" s="58" t="s">
        <v>84</v>
      </c>
      <c r="C50" s="59" t="s">
        <v>85</v>
      </c>
      <c r="D50" s="59" t="s">
        <v>86</v>
      </c>
      <c r="E50" s="60" t="n">
        <f aca="false">3500000+12000</f>
        <v>3512000</v>
      </c>
      <c r="F50" s="60" t="n">
        <v>3500000</v>
      </c>
      <c r="G50" s="60"/>
      <c r="H50" s="62"/>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26"/>
      <c r="DY50" s="26"/>
      <c r="DZ50" s="26"/>
      <c r="EA50" s="26"/>
      <c r="EB50" s="26"/>
      <c r="EC50" s="26"/>
      <c r="ED50" s="26"/>
      <c r="EE50" s="26"/>
      <c r="EF50" s="26"/>
      <c r="EG50" s="26"/>
      <c r="EH50" s="26"/>
      <c r="EI50" s="26"/>
      <c r="EJ50" s="26"/>
      <c r="EK50" s="26"/>
      <c r="EL50" s="26"/>
      <c r="EM50" s="26"/>
      <c r="EN50" s="26"/>
      <c r="EO50" s="26"/>
      <c r="EP50" s="26"/>
      <c r="EQ50" s="26"/>
      <c r="ER50" s="26"/>
      <c r="ES50" s="26"/>
      <c r="ET50" s="26"/>
      <c r="EU50" s="26"/>
    </row>
    <row r="51" s="27" customFormat="true" ht="15" hidden="false" customHeight="true" outlineLevel="0" collapsed="false">
      <c r="A51" s="69" t="s">
        <v>57</v>
      </c>
      <c r="B51" s="67"/>
      <c r="C51" s="59"/>
      <c r="D51" s="59"/>
      <c r="E51" s="60"/>
      <c r="F51" s="61"/>
      <c r="G51" s="61"/>
      <c r="H51" s="62"/>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c r="EQ51" s="26"/>
      <c r="ER51" s="26"/>
      <c r="ES51" s="26"/>
      <c r="ET51" s="26"/>
      <c r="EU51" s="26"/>
    </row>
    <row r="52" s="27" customFormat="true" ht="15" hidden="false" customHeight="true" outlineLevel="0" collapsed="false">
      <c r="A52" s="28"/>
      <c r="B52" s="67"/>
      <c r="C52" s="59"/>
      <c r="D52" s="59"/>
      <c r="E52" s="60"/>
      <c r="F52" s="61"/>
      <c r="G52" s="61"/>
      <c r="H52" s="62"/>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c r="DI52" s="26"/>
      <c r="DJ52" s="26"/>
      <c r="DK52" s="26"/>
      <c r="DL52" s="26"/>
      <c r="DM52" s="26"/>
      <c r="DN52" s="26"/>
      <c r="DO52" s="26"/>
      <c r="DP52" s="26"/>
      <c r="DQ52" s="26"/>
      <c r="DR52" s="26"/>
      <c r="DS52" s="26"/>
      <c r="DT52" s="26"/>
      <c r="DU52" s="26"/>
      <c r="DV52" s="26"/>
      <c r="DW52" s="26"/>
      <c r="DX52" s="26"/>
      <c r="DY52" s="26"/>
      <c r="DZ52" s="26"/>
      <c r="EA52" s="26"/>
      <c r="EB52" s="26"/>
      <c r="EC52" s="26"/>
      <c r="ED52" s="26"/>
      <c r="EE52" s="26"/>
      <c r="EF52" s="26"/>
      <c r="EG52" s="26"/>
      <c r="EH52" s="26"/>
      <c r="EI52" s="26"/>
      <c r="EJ52" s="26"/>
      <c r="EK52" s="26"/>
      <c r="EL52" s="26"/>
      <c r="EM52" s="26"/>
      <c r="EN52" s="26"/>
      <c r="EO52" s="26"/>
      <c r="EP52" s="26"/>
      <c r="EQ52" s="26"/>
      <c r="ER52" s="26"/>
      <c r="ES52" s="26"/>
      <c r="ET52" s="26"/>
      <c r="EU52" s="26"/>
    </row>
    <row r="53" s="27" customFormat="true" ht="15.75" hidden="false" customHeight="false" outlineLevel="0" collapsed="false">
      <c r="A53" s="71" t="s">
        <v>87</v>
      </c>
      <c r="B53" s="58" t="s">
        <v>88</v>
      </c>
      <c r="C53" s="59" t="s">
        <v>85</v>
      </c>
      <c r="D53" s="59" t="s">
        <v>89</v>
      </c>
      <c r="E53" s="60" t="n">
        <f aca="false">E54</f>
        <v>8616150.99</v>
      </c>
      <c r="F53" s="60" t="n">
        <f aca="false">F54</f>
        <v>2741870</v>
      </c>
      <c r="G53" s="60" t="n">
        <f aca="false">G54</f>
        <v>41800</v>
      </c>
      <c r="H53" s="62"/>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26"/>
      <c r="DI53" s="26"/>
      <c r="DJ53" s="26"/>
      <c r="DK53" s="26"/>
      <c r="DL53" s="26"/>
      <c r="DM53" s="26"/>
      <c r="DN53" s="26"/>
      <c r="DO53" s="26"/>
      <c r="DP53" s="26"/>
      <c r="DQ53" s="26"/>
      <c r="DR53" s="26"/>
      <c r="DS53" s="26"/>
      <c r="DT53" s="26"/>
      <c r="DU53" s="26"/>
      <c r="DV53" s="26"/>
      <c r="DW53" s="26"/>
      <c r="DX53" s="26"/>
      <c r="DY53" s="26"/>
      <c r="DZ53" s="26"/>
      <c r="EA53" s="26"/>
      <c r="EB53" s="26"/>
      <c r="EC53" s="26"/>
      <c r="ED53" s="26"/>
      <c r="EE53" s="26"/>
      <c r="EF53" s="26"/>
      <c r="EG53" s="26"/>
      <c r="EH53" s="26"/>
      <c r="EI53" s="26"/>
      <c r="EJ53" s="26"/>
      <c r="EK53" s="26"/>
      <c r="EL53" s="26"/>
      <c r="EM53" s="26"/>
      <c r="EN53" s="26"/>
      <c r="EO53" s="26"/>
      <c r="EP53" s="26"/>
      <c r="EQ53" s="26"/>
      <c r="ER53" s="26"/>
      <c r="ES53" s="26"/>
      <c r="ET53" s="26"/>
      <c r="EU53" s="26"/>
    </row>
    <row r="54" s="27" customFormat="true" ht="15" hidden="false" customHeight="true" outlineLevel="0" collapsed="false">
      <c r="A54" s="69" t="s">
        <v>57</v>
      </c>
      <c r="B54" s="67" t="s">
        <v>90</v>
      </c>
      <c r="C54" s="59" t="s">
        <v>85</v>
      </c>
      <c r="D54" s="59" t="s">
        <v>89</v>
      </c>
      <c r="E54" s="60" t="n">
        <v>8616150.99</v>
      </c>
      <c r="F54" s="60" t="n">
        <v>2741870</v>
      </c>
      <c r="G54" s="60" t="n">
        <v>41800</v>
      </c>
      <c r="H54" s="62"/>
      <c r="I54" s="26"/>
      <c r="J54" s="26"/>
      <c r="K54" s="72" t="n">
        <f aca="false">E30+E32-E63</f>
        <v>0</v>
      </c>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6"/>
      <c r="DW54" s="26"/>
      <c r="DX54" s="26"/>
      <c r="DY54" s="26"/>
      <c r="DZ54" s="26"/>
      <c r="EA54" s="26"/>
      <c r="EB54" s="26"/>
      <c r="EC54" s="26"/>
      <c r="ED54" s="26"/>
      <c r="EE54" s="26"/>
      <c r="EF54" s="26"/>
      <c r="EG54" s="26"/>
      <c r="EH54" s="26"/>
      <c r="EI54" s="26"/>
      <c r="EJ54" s="26"/>
      <c r="EK54" s="26"/>
      <c r="EL54" s="26"/>
      <c r="EM54" s="26"/>
      <c r="EN54" s="26"/>
      <c r="EO54" s="26"/>
      <c r="EP54" s="26"/>
      <c r="EQ54" s="26"/>
      <c r="ER54" s="26"/>
      <c r="ES54" s="26"/>
      <c r="ET54" s="26"/>
      <c r="EU54" s="26"/>
    </row>
    <row r="55" s="27" customFormat="true" ht="15" hidden="false" customHeight="true" outlineLevel="0" collapsed="false">
      <c r="A55" s="28" t="s">
        <v>91</v>
      </c>
      <c r="B55" s="67"/>
      <c r="C55" s="59"/>
      <c r="D55" s="59"/>
      <c r="E55" s="60"/>
      <c r="F55" s="60"/>
      <c r="G55" s="60"/>
      <c r="H55" s="62"/>
      <c r="I55" s="26"/>
      <c r="J55" s="26"/>
      <c r="K55" s="72"/>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6"/>
      <c r="DW55" s="26"/>
      <c r="DX55" s="26"/>
      <c r="DY55" s="26"/>
      <c r="DZ55" s="26"/>
      <c r="EA55" s="26"/>
      <c r="EB55" s="26"/>
      <c r="EC55" s="26"/>
      <c r="ED55" s="26"/>
      <c r="EE55" s="26"/>
      <c r="EF55" s="26"/>
      <c r="EG55" s="26"/>
      <c r="EH55" s="26"/>
      <c r="EI55" s="26"/>
      <c r="EJ55" s="26"/>
      <c r="EK55" s="26"/>
      <c r="EL55" s="26"/>
      <c r="EM55" s="26"/>
      <c r="EN55" s="26"/>
      <c r="EO55" s="26"/>
      <c r="EP55" s="26"/>
      <c r="EQ55" s="26"/>
      <c r="ER55" s="26"/>
      <c r="ES55" s="26"/>
      <c r="ET55" s="26"/>
      <c r="EU55" s="26"/>
    </row>
    <row r="56" s="27" customFormat="true" ht="15.75" hidden="false" customHeight="false" outlineLevel="0" collapsed="false">
      <c r="A56" s="28"/>
      <c r="B56" s="73" t="s">
        <v>92</v>
      </c>
      <c r="C56" s="59" t="s">
        <v>93</v>
      </c>
      <c r="D56" s="59" t="s">
        <v>94</v>
      </c>
      <c r="E56" s="60"/>
      <c r="F56" s="60"/>
      <c r="G56" s="60"/>
      <c r="H56" s="62"/>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c r="ET56" s="26"/>
      <c r="EU56" s="26"/>
    </row>
    <row r="57" s="27" customFormat="true" ht="15.75" hidden="false" customHeight="false" outlineLevel="0" collapsed="false">
      <c r="A57" s="71" t="s">
        <v>95</v>
      </c>
      <c r="B57" s="58" t="s">
        <v>96</v>
      </c>
      <c r="C57" s="59" t="s">
        <v>97</v>
      </c>
      <c r="D57" s="59" t="s">
        <v>97</v>
      </c>
      <c r="E57" s="60" t="n">
        <f aca="false">E58+E60</f>
        <v>0</v>
      </c>
      <c r="F57" s="60" t="n">
        <f aca="false">F58+F60</f>
        <v>0</v>
      </c>
      <c r="G57" s="60" t="n">
        <f aca="false">G58+G60</f>
        <v>0</v>
      </c>
      <c r="H57" s="62" t="n">
        <f aca="false">H58+H60</f>
        <v>0</v>
      </c>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c r="DI57" s="26"/>
      <c r="DJ57" s="26"/>
      <c r="DK57" s="26"/>
      <c r="DL57" s="26"/>
      <c r="DM57" s="26"/>
      <c r="DN57" s="26"/>
      <c r="DO57" s="26"/>
      <c r="DP57" s="26"/>
      <c r="DQ57" s="26"/>
      <c r="DR57" s="26"/>
      <c r="DS57" s="26"/>
      <c r="DT57" s="26"/>
      <c r="DU57" s="26"/>
      <c r="DV57" s="26"/>
      <c r="DW57" s="26"/>
      <c r="DX57" s="26"/>
      <c r="DY57" s="26"/>
      <c r="DZ57" s="26"/>
      <c r="EA57" s="26"/>
      <c r="EB57" s="26"/>
      <c r="EC57" s="26"/>
      <c r="ED57" s="26"/>
      <c r="EE57" s="26"/>
      <c r="EF57" s="26"/>
      <c r="EG57" s="26"/>
      <c r="EH57" s="26"/>
      <c r="EI57" s="26"/>
      <c r="EJ57" s="26"/>
      <c r="EK57" s="26"/>
      <c r="EL57" s="26"/>
      <c r="EM57" s="26"/>
      <c r="EN57" s="26"/>
      <c r="EO57" s="26"/>
      <c r="EP57" s="26"/>
      <c r="EQ57" s="26"/>
      <c r="ER57" s="26"/>
      <c r="ES57" s="26"/>
      <c r="ET57" s="26"/>
      <c r="EU57" s="26"/>
    </row>
    <row r="58" s="27" customFormat="true" ht="15" hidden="false" customHeight="true" outlineLevel="0" collapsed="false">
      <c r="A58" s="69" t="s">
        <v>57</v>
      </c>
      <c r="B58" s="67"/>
      <c r="C58" s="59" t="s">
        <v>97</v>
      </c>
      <c r="D58" s="59" t="s">
        <v>97</v>
      </c>
      <c r="E58" s="60"/>
      <c r="F58" s="61"/>
      <c r="G58" s="61"/>
      <c r="H58" s="62"/>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row>
    <row r="59" s="27" customFormat="true" ht="15" hidden="false" customHeight="true" outlineLevel="0" collapsed="false">
      <c r="A59" s="28"/>
      <c r="B59" s="67"/>
      <c r="C59" s="59"/>
      <c r="D59" s="59"/>
      <c r="E59" s="60"/>
      <c r="F59" s="61"/>
      <c r="G59" s="61"/>
      <c r="H59" s="62"/>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row>
    <row r="60" s="27" customFormat="true" ht="15.75" hidden="false" customHeight="false" outlineLevel="0" collapsed="false">
      <c r="A60" s="71"/>
      <c r="B60" s="58"/>
      <c r="C60" s="59"/>
      <c r="D60" s="59"/>
      <c r="E60" s="60"/>
      <c r="F60" s="61"/>
      <c r="G60" s="61"/>
      <c r="H60" s="62"/>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6"/>
      <c r="DA60" s="26"/>
      <c r="DB60" s="26"/>
      <c r="DC60" s="26"/>
      <c r="DD60" s="26"/>
      <c r="DE60" s="26"/>
      <c r="DF60" s="26"/>
      <c r="DG60" s="26"/>
      <c r="DH60" s="26"/>
      <c r="DI60" s="26"/>
      <c r="DJ60" s="26"/>
      <c r="DK60" s="26"/>
      <c r="DL60" s="26"/>
      <c r="DM60" s="26"/>
      <c r="DN60" s="26"/>
      <c r="DO60" s="26"/>
      <c r="DP60" s="26"/>
      <c r="DQ60" s="26"/>
      <c r="DR60" s="26"/>
      <c r="DS60" s="26"/>
      <c r="DT60" s="26"/>
      <c r="DU60" s="26"/>
      <c r="DV60" s="26"/>
      <c r="DW60" s="26"/>
      <c r="DX60" s="26"/>
      <c r="DY60" s="26"/>
      <c r="DZ60" s="26"/>
      <c r="EA60" s="26"/>
      <c r="EB60" s="26"/>
      <c r="EC60" s="26"/>
      <c r="ED60" s="26"/>
      <c r="EE60" s="26"/>
      <c r="EF60" s="26"/>
      <c r="EG60" s="26"/>
      <c r="EH60" s="26"/>
      <c r="EI60" s="26"/>
      <c r="EJ60" s="26"/>
      <c r="EK60" s="26"/>
      <c r="EL60" s="26"/>
      <c r="EM60" s="26"/>
      <c r="EN60" s="26"/>
      <c r="EO60" s="26"/>
      <c r="EP60" s="26"/>
      <c r="EQ60" s="26"/>
      <c r="ER60" s="26"/>
      <c r="ES60" s="26"/>
      <c r="ET60" s="26"/>
      <c r="EU60" s="26"/>
    </row>
    <row r="61" s="27" customFormat="true" ht="18" hidden="false" customHeight="false" outlineLevel="0" collapsed="false">
      <c r="A61" s="71" t="s">
        <v>98</v>
      </c>
      <c r="B61" s="58" t="s">
        <v>99</v>
      </c>
      <c r="C61" s="59" t="s">
        <v>52</v>
      </c>
      <c r="D61" s="59"/>
      <c r="E61" s="60" t="n">
        <f aca="false">E62</f>
        <v>0</v>
      </c>
      <c r="F61" s="60" t="n">
        <f aca="false">F62</f>
        <v>0</v>
      </c>
      <c r="G61" s="60" t="n">
        <f aca="false">G62</f>
        <v>0</v>
      </c>
      <c r="H61" s="62" t="str">
        <f aca="false">H62</f>
        <v>х</v>
      </c>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row>
    <row r="62" s="27" customFormat="true" ht="30" hidden="false" customHeight="false" outlineLevel="0" collapsed="false">
      <c r="A62" s="69" t="s">
        <v>100</v>
      </c>
      <c r="B62" s="74" t="s">
        <v>101</v>
      </c>
      <c r="C62" s="75" t="s">
        <v>102</v>
      </c>
      <c r="D62" s="59"/>
      <c r="E62" s="62"/>
      <c r="F62" s="62"/>
      <c r="G62" s="62"/>
      <c r="H62" s="76" t="s">
        <v>52</v>
      </c>
      <c r="I62" s="26"/>
      <c r="J62" s="26"/>
      <c r="K62" s="26"/>
      <c r="L62" s="72" t="n">
        <f aca="false">G32-G63</f>
        <v>0</v>
      </c>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row>
    <row r="63" s="27" customFormat="true" ht="15.75" hidden="false" customHeight="false" outlineLevel="0" collapsed="false">
      <c r="A63" s="63" t="s">
        <v>103</v>
      </c>
      <c r="B63" s="64" t="s">
        <v>104</v>
      </c>
      <c r="C63" s="65" t="s">
        <v>52</v>
      </c>
      <c r="D63" s="59"/>
      <c r="E63" s="60" t="n">
        <f aca="false">E64+SUM(E61:E62)+E86+E93+E101+E107+E110+E9+E78</f>
        <v>53586126.83</v>
      </c>
      <c r="F63" s="60" t="n">
        <f aca="false">F64+F78+F86+F93+F101+F107+F110+F9</f>
        <v>46642110</v>
      </c>
      <c r="G63" s="60" t="n">
        <f aca="false">G64+G78+G86+G93+G101+G107+G110+G9</f>
        <v>39016400</v>
      </c>
      <c r="H63" s="62"/>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6"/>
      <c r="CL63" s="26"/>
      <c r="CM63" s="26"/>
      <c r="CN63" s="26"/>
      <c r="CO63" s="26"/>
      <c r="CP63" s="26"/>
      <c r="CQ63" s="26"/>
      <c r="CR63" s="26"/>
      <c r="CS63" s="26"/>
      <c r="CT63" s="26"/>
      <c r="CU63" s="26"/>
      <c r="CV63" s="26"/>
      <c r="CW63" s="26"/>
      <c r="CX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c r="DX63" s="26"/>
      <c r="DY63" s="26"/>
      <c r="DZ63" s="26"/>
      <c r="EA63" s="26"/>
      <c r="EB63" s="26"/>
      <c r="EC63" s="26"/>
      <c r="ED63" s="26"/>
      <c r="EE63" s="26"/>
      <c r="EF63" s="26"/>
      <c r="EG63" s="26"/>
      <c r="EH63" s="26"/>
      <c r="EI63" s="26"/>
      <c r="EJ63" s="26"/>
      <c r="EK63" s="26"/>
      <c r="EL63" s="26"/>
      <c r="EM63" s="26"/>
      <c r="EN63" s="26"/>
      <c r="EO63" s="26"/>
      <c r="EP63" s="26"/>
      <c r="EQ63" s="26"/>
      <c r="ER63" s="26"/>
      <c r="ES63" s="26"/>
      <c r="ET63" s="26"/>
      <c r="EU63" s="26"/>
    </row>
    <row r="64" s="27" customFormat="true" ht="15" hidden="false" customHeight="true" outlineLevel="0" collapsed="false">
      <c r="A64" s="66" t="s">
        <v>57</v>
      </c>
      <c r="B64" s="67" t="s">
        <v>105</v>
      </c>
      <c r="C64" s="59" t="s">
        <v>52</v>
      </c>
      <c r="D64" s="59"/>
      <c r="E64" s="60" t="n">
        <f aca="false">E66+E67+E68+E69+E70+E73</f>
        <v>37397123.88</v>
      </c>
      <c r="F64" s="60" t="n">
        <f aca="false">F66+F67+F68+F69+F70+F73</f>
        <v>37368475</v>
      </c>
      <c r="G64" s="60" t="n">
        <f aca="false">G66+G67+G68+G69+G70+G73</f>
        <v>34755175</v>
      </c>
      <c r="H64" s="62" t="s">
        <v>52</v>
      </c>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6"/>
      <c r="CS64" s="26"/>
      <c r="CT64" s="26"/>
      <c r="CU64" s="26"/>
      <c r="CV64" s="26"/>
      <c r="CW64" s="26"/>
      <c r="CX64" s="26"/>
      <c r="CY64" s="26"/>
      <c r="CZ64" s="26"/>
      <c r="DA64" s="26"/>
      <c r="DB64" s="26"/>
      <c r="DC64" s="26"/>
      <c r="DD64" s="26"/>
      <c r="DE64" s="26"/>
      <c r="DF64" s="26"/>
      <c r="DG64" s="26"/>
      <c r="DH64" s="26"/>
      <c r="DI64" s="26"/>
      <c r="DJ64" s="26"/>
      <c r="DK64" s="26"/>
      <c r="DL64" s="26"/>
      <c r="DM64" s="26"/>
      <c r="DN64" s="26"/>
      <c r="DO64" s="26"/>
      <c r="DP64" s="26"/>
      <c r="DQ64" s="26"/>
      <c r="DR64" s="26"/>
      <c r="DS64" s="26"/>
      <c r="DT64" s="26"/>
      <c r="DU64" s="26"/>
      <c r="DV64" s="26"/>
      <c r="DW64" s="26"/>
      <c r="DX64" s="26"/>
      <c r="DY64" s="26"/>
      <c r="DZ64" s="26"/>
      <c r="EA64" s="26"/>
      <c r="EB64" s="26"/>
      <c r="EC64" s="26"/>
      <c r="ED64" s="26"/>
      <c r="EE64" s="26"/>
      <c r="EF64" s="26"/>
      <c r="EG64" s="26"/>
      <c r="EH64" s="26"/>
      <c r="EI64" s="26"/>
      <c r="EJ64" s="26"/>
      <c r="EK64" s="26"/>
      <c r="EL64" s="26"/>
      <c r="EM64" s="26"/>
      <c r="EN64" s="26"/>
      <c r="EO64" s="26"/>
      <c r="EP64" s="26"/>
      <c r="EQ64" s="26"/>
      <c r="ER64" s="26"/>
      <c r="ES64" s="26"/>
      <c r="ET64" s="26"/>
      <c r="EU64" s="26"/>
    </row>
    <row r="65" s="27" customFormat="true" ht="15" hidden="false" customHeight="true" outlineLevel="0" collapsed="false">
      <c r="A65" s="28" t="s">
        <v>106</v>
      </c>
      <c r="B65" s="67"/>
      <c r="C65" s="59"/>
      <c r="D65" s="59"/>
      <c r="E65" s="60"/>
      <c r="F65" s="60"/>
      <c r="G65" s="60"/>
      <c r="H65" s="62"/>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c r="CS65" s="26"/>
      <c r="CT65" s="26"/>
      <c r="CU65" s="26"/>
      <c r="CV65" s="26"/>
      <c r="CW65" s="26"/>
      <c r="CX65" s="26"/>
      <c r="CY65" s="26"/>
      <c r="CZ65" s="26"/>
      <c r="DA65" s="26"/>
      <c r="DB65" s="26"/>
      <c r="DC65" s="26"/>
      <c r="DD65" s="26"/>
      <c r="DE65" s="26"/>
      <c r="DF65" s="26"/>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row>
    <row r="66" s="27" customFormat="true" ht="15.75" hidden="false" customHeight="false" outlineLevel="0" collapsed="false">
      <c r="A66" s="70" t="s">
        <v>57</v>
      </c>
      <c r="B66" s="67" t="s">
        <v>107</v>
      </c>
      <c r="C66" s="59" t="s">
        <v>108</v>
      </c>
      <c r="D66" s="59" t="s">
        <v>109</v>
      </c>
      <c r="E66" s="77" t="n">
        <f aca="false">340196+24209622+2017819+2007143+10049.38</f>
        <v>28584829.38</v>
      </c>
      <c r="F66" s="77" t="n">
        <v>28567944</v>
      </c>
      <c r="G66" s="77" t="n">
        <v>26560801</v>
      </c>
      <c r="H66" s="62" t="s">
        <v>52</v>
      </c>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c r="CW66" s="26"/>
      <c r="CX66" s="26"/>
      <c r="CY66" s="26"/>
      <c r="CZ66" s="26"/>
      <c r="DA66" s="26"/>
      <c r="DB66" s="26"/>
      <c r="DC66" s="26"/>
      <c r="DD66" s="26"/>
      <c r="DE66" s="26"/>
      <c r="DF66" s="26"/>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row>
    <row r="67" s="27" customFormat="true" ht="15.75" hidden="false" customHeight="false" outlineLevel="0" collapsed="false">
      <c r="A67" s="28" t="s">
        <v>110</v>
      </c>
      <c r="B67" s="67"/>
      <c r="C67" s="59"/>
      <c r="D67" s="59" t="s">
        <v>111</v>
      </c>
      <c r="E67" s="77" t="n">
        <v>106000</v>
      </c>
      <c r="F67" s="77" t="n">
        <v>106000</v>
      </c>
      <c r="G67" s="77" t="n">
        <v>106000</v>
      </c>
      <c r="H67" s="62"/>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26"/>
      <c r="CY67" s="26"/>
      <c r="CZ67" s="26"/>
      <c r="DA67" s="26"/>
      <c r="DB67" s="26"/>
      <c r="DC67" s="26"/>
      <c r="DD67" s="26"/>
      <c r="DE67" s="26"/>
      <c r="DF67" s="26"/>
      <c r="DG67" s="26"/>
      <c r="DH67" s="26"/>
      <c r="DI67" s="26"/>
      <c r="DJ67" s="26"/>
      <c r="DK67" s="26"/>
      <c r="DL67" s="26"/>
      <c r="DM67" s="26"/>
      <c r="DN67" s="26"/>
      <c r="DO67" s="26"/>
      <c r="DP67" s="26"/>
      <c r="DQ67" s="26"/>
      <c r="DR67" s="26"/>
      <c r="DS67" s="26"/>
      <c r="DT67" s="26"/>
      <c r="DU67" s="26"/>
      <c r="DV67" s="26"/>
      <c r="DW67" s="26"/>
      <c r="DX67" s="26"/>
      <c r="DY67" s="26"/>
      <c r="DZ67" s="26"/>
      <c r="EA67" s="26"/>
      <c r="EB67" s="26"/>
      <c r="EC67" s="26"/>
      <c r="ED67" s="26"/>
      <c r="EE67" s="26"/>
      <c r="EF67" s="26"/>
      <c r="EG67" s="26"/>
      <c r="EH67" s="26"/>
      <c r="EI67" s="26"/>
      <c r="EJ67" s="26"/>
      <c r="EK67" s="26"/>
      <c r="EL67" s="26"/>
      <c r="EM67" s="26"/>
      <c r="EN67" s="26"/>
      <c r="EO67" s="26"/>
      <c r="EP67" s="26"/>
      <c r="EQ67" s="26"/>
      <c r="ER67" s="26"/>
      <c r="ES67" s="26"/>
      <c r="ET67" s="26"/>
      <c r="EU67" s="26"/>
    </row>
    <row r="68" s="27" customFormat="true" ht="15.75" hidden="false" customHeight="true" outlineLevel="0" collapsed="false">
      <c r="A68" s="78" t="s">
        <v>112</v>
      </c>
      <c r="B68" s="58" t="s">
        <v>113</v>
      </c>
      <c r="C68" s="59" t="s">
        <v>114</v>
      </c>
      <c r="D68" s="59" t="s">
        <v>115</v>
      </c>
      <c r="E68" s="77" t="n">
        <v>5000</v>
      </c>
      <c r="F68" s="77" t="n">
        <v>5000</v>
      </c>
      <c r="G68" s="77" t="n">
        <v>5000</v>
      </c>
      <c r="H68" s="62"/>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c r="DB68" s="26"/>
      <c r="DC68" s="26"/>
      <c r="DD68" s="26"/>
      <c r="DE68" s="26"/>
      <c r="DF68" s="26"/>
      <c r="DG68" s="26"/>
      <c r="DH68" s="26"/>
      <c r="DI68" s="26"/>
      <c r="DJ68" s="26"/>
      <c r="DK68" s="26"/>
      <c r="DL68" s="26"/>
      <c r="DM68" s="26"/>
      <c r="DN68" s="26"/>
      <c r="DO68" s="26"/>
      <c r="DP68" s="26"/>
      <c r="DQ68" s="26"/>
      <c r="DR68" s="26"/>
      <c r="DS68" s="26"/>
      <c r="DT68" s="26"/>
      <c r="DU68" s="26"/>
      <c r="DV68" s="26"/>
      <c r="DW68" s="26"/>
      <c r="DX68" s="26"/>
      <c r="DY68" s="26"/>
      <c r="DZ68" s="26"/>
      <c r="EA68" s="26"/>
      <c r="EB68" s="26"/>
      <c r="EC68" s="26"/>
      <c r="ED68" s="26"/>
      <c r="EE68" s="26"/>
      <c r="EF68" s="26"/>
      <c r="EG68" s="26"/>
      <c r="EH68" s="26"/>
      <c r="EI68" s="26"/>
      <c r="EJ68" s="26"/>
      <c r="EK68" s="26"/>
      <c r="EL68" s="26"/>
      <c r="EM68" s="26"/>
      <c r="EN68" s="26"/>
      <c r="EO68" s="26"/>
      <c r="EP68" s="26"/>
      <c r="EQ68" s="26"/>
      <c r="ER68" s="26"/>
      <c r="ES68" s="26"/>
      <c r="ET68" s="26"/>
      <c r="EU68" s="26"/>
    </row>
    <row r="69" s="27" customFormat="true" ht="15.75" hidden="false" customHeight="false" outlineLevel="0" collapsed="false">
      <c r="A69" s="78"/>
      <c r="B69" s="58"/>
      <c r="C69" s="59"/>
      <c r="D69" s="59" t="s">
        <v>116</v>
      </c>
      <c r="E69" s="77" t="n">
        <v>30000</v>
      </c>
      <c r="F69" s="77" t="n">
        <v>30000</v>
      </c>
      <c r="G69" s="77" t="n">
        <v>30000</v>
      </c>
      <c r="H69" s="62"/>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c r="EU69" s="26"/>
    </row>
    <row r="70" s="27" customFormat="true" ht="15.75" hidden="false" customHeight="false" outlineLevel="0" collapsed="false">
      <c r="A70" s="78"/>
      <c r="B70" s="58"/>
      <c r="C70" s="59"/>
      <c r="D70" s="59" t="s">
        <v>111</v>
      </c>
      <c r="E70" s="60"/>
      <c r="F70" s="61"/>
      <c r="G70" s="61"/>
      <c r="H70" s="62" t="s">
        <v>52</v>
      </c>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c r="ET70" s="26"/>
      <c r="EU70" s="26"/>
    </row>
    <row r="71" s="27" customFormat="true" ht="15.75" hidden="false" customHeight="false" outlineLevel="0" collapsed="false">
      <c r="A71" s="69" t="s">
        <v>117</v>
      </c>
      <c r="B71" s="67" t="s">
        <v>118</v>
      </c>
      <c r="C71" s="59" t="s">
        <v>119</v>
      </c>
      <c r="D71" s="59"/>
      <c r="E71" s="77"/>
      <c r="F71" s="77"/>
      <c r="G71" s="77"/>
      <c r="H71" s="62" t="s">
        <v>52</v>
      </c>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26"/>
      <c r="CY71" s="26"/>
      <c r="CZ71" s="26"/>
      <c r="DA71" s="26"/>
      <c r="DB71" s="26"/>
      <c r="DC71" s="26"/>
      <c r="DD71" s="26"/>
      <c r="DE71" s="26"/>
      <c r="DF71" s="26"/>
      <c r="DG71" s="26"/>
      <c r="DH71" s="26"/>
      <c r="DI71" s="26"/>
      <c r="DJ71" s="26"/>
      <c r="DK71" s="26"/>
      <c r="DL71" s="26"/>
      <c r="DM71" s="26"/>
      <c r="DN71" s="26"/>
      <c r="DO71" s="26"/>
      <c r="DP71" s="26"/>
      <c r="DQ71" s="26"/>
      <c r="DR71" s="26"/>
      <c r="DS71" s="26"/>
      <c r="DT71" s="26"/>
      <c r="DU71" s="26"/>
      <c r="DV71" s="26"/>
      <c r="DW71" s="26"/>
      <c r="DX71" s="26"/>
      <c r="DY71" s="26"/>
      <c r="DZ71" s="26"/>
      <c r="EA71" s="26"/>
      <c r="EB71" s="26"/>
      <c r="EC71" s="26"/>
      <c r="ED71" s="26"/>
      <c r="EE71" s="26"/>
      <c r="EF71" s="26"/>
      <c r="EG71" s="26"/>
      <c r="EH71" s="26"/>
      <c r="EI71" s="26"/>
      <c r="EJ71" s="26"/>
      <c r="EK71" s="26"/>
      <c r="EL71" s="26"/>
      <c r="EM71" s="26"/>
      <c r="EN71" s="26"/>
      <c r="EO71" s="26"/>
      <c r="EP71" s="26"/>
      <c r="EQ71" s="26"/>
      <c r="ER71" s="26"/>
      <c r="ES71" s="26"/>
      <c r="ET71" s="26"/>
      <c r="EU71" s="26"/>
    </row>
    <row r="72" s="27" customFormat="true" ht="15.75" hidden="false" customHeight="false" outlineLevel="0" collapsed="false">
      <c r="A72" s="28" t="s">
        <v>120</v>
      </c>
      <c r="B72" s="67"/>
      <c r="C72" s="59"/>
      <c r="D72" s="59"/>
      <c r="E72" s="77"/>
      <c r="F72" s="77"/>
      <c r="G72" s="77"/>
      <c r="H72" s="62"/>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c r="CV72" s="26"/>
      <c r="CW72" s="26"/>
      <c r="CX72" s="26"/>
      <c r="CY72" s="26"/>
      <c r="CZ72" s="26"/>
      <c r="DA72" s="26"/>
      <c r="DB72" s="26"/>
      <c r="DC72" s="26"/>
      <c r="DD72" s="26"/>
      <c r="DE72" s="26"/>
      <c r="DF72" s="26"/>
      <c r="DG72" s="26"/>
      <c r="DH72" s="26"/>
      <c r="DI72" s="26"/>
      <c r="DJ72" s="26"/>
      <c r="DK72" s="26"/>
      <c r="DL72" s="26"/>
      <c r="DM72" s="26"/>
      <c r="DN72" s="26"/>
      <c r="DO72" s="26"/>
      <c r="DP72" s="26"/>
      <c r="DQ72" s="26"/>
      <c r="DR72" s="26"/>
      <c r="DS72" s="26"/>
      <c r="DT72" s="26"/>
      <c r="DU72" s="26"/>
      <c r="DV72" s="26"/>
      <c r="DW72" s="26"/>
      <c r="DX72" s="26"/>
      <c r="DY72" s="26"/>
      <c r="DZ72" s="26"/>
      <c r="EA72" s="26"/>
      <c r="EB72" s="26"/>
      <c r="EC72" s="26"/>
      <c r="ED72" s="26"/>
      <c r="EE72" s="26"/>
      <c r="EF72" s="26"/>
      <c r="EG72" s="26"/>
      <c r="EH72" s="26"/>
      <c r="EI72" s="26"/>
      <c r="EJ72" s="26"/>
      <c r="EK72" s="26"/>
      <c r="EL72" s="26"/>
      <c r="EM72" s="26"/>
      <c r="EN72" s="26"/>
      <c r="EO72" s="26"/>
      <c r="EP72" s="26"/>
      <c r="EQ72" s="26"/>
      <c r="ER72" s="26"/>
      <c r="ES72" s="26"/>
      <c r="ET72" s="26"/>
      <c r="EU72" s="26"/>
    </row>
    <row r="73" s="27" customFormat="true" ht="30" hidden="false" customHeight="false" outlineLevel="0" collapsed="false">
      <c r="A73" s="66" t="s">
        <v>121</v>
      </c>
      <c r="B73" s="67" t="s">
        <v>122</v>
      </c>
      <c r="C73" s="59" t="s">
        <v>123</v>
      </c>
      <c r="D73" s="59" t="s">
        <v>124</v>
      </c>
      <c r="E73" s="60" t="n">
        <f aca="false">E75+E77</f>
        <v>8671294.5</v>
      </c>
      <c r="F73" s="60" t="n">
        <f aca="false">F75+F77</f>
        <v>8659531</v>
      </c>
      <c r="G73" s="60" t="n">
        <f aca="false">G75+G77</f>
        <v>8053374</v>
      </c>
      <c r="H73" s="62" t="s">
        <v>52</v>
      </c>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c r="CG73" s="26"/>
      <c r="CH73" s="26"/>
      <c r="CI73" s="26"/>
      <c r="CJ73" s="26"/>
      <c r="CK73" s="26"/>
      <c r="CL73" s="26"/>
      <c r="CM73" s="26"/>
      <c r="CN73" s="26"/>
      <c r="CO73" s="26"/>
      <c r="CP73" s="26"/>
      <c r="CQ73" s="26"/>
      <c r="CR73" s="26"/>
      <c r="CS73" s="26"/>
      <c r="CT73" s="26"/>
      <c r="CU73" s="26"/>
      <c r="CV73" s="26"/>
      <c r="CW73" s="26"/>
      <c r="CX73" s="26"/>
      <c r="CY73" s="26"/>
      <c r="CZ73" s="26"/>
      <c r="DA73" s="26"/>
      <c r="DB73" s="26"/>
      <c r="DC73" s="26"/>
      <c r="DD73" s="26"/>
      <c r="DE73" s="26"/>
      <c r="DF73" s="26"/>
      <c r="DG73" s="26"/>
      <c r="DH73" s="26"/>
      <c r="DI73" s="26"/>
      <c r="DJ73" s="26"/>
      <c r="DK73" s="26"/>
      <c r="DL73" s="26"/>
      <c r="DM73" s="26"/>
      <c r="DN73" s="26"/>
      <c r="DO73" s="26"/>
      <c r="DP73" s="26"/>
      <c r="DQ73" s="26"/>
      <c r="DR73" s="26"/>
      <c r="DS73" s="26"/>
      <c r="DT73" s="26"/>
      <c r="DU73" s="26"/>
      <c r="DV73" s="26"/>
      <c r="DW73" s="26"/>
      <c r="DX73" s="26"/>
      <c r="DY73" s="26"/>
      <c r="DZ73" s="26"/>
      <c r="EA73" s="26"/>
      <c r="EB73" s="26"/>
      <c r="EC73" s="26"/>
      <c r="ED73" s="26"/>
      <c r="EE73" s="26"/>
      <c r="EF73" s="26"/>
      <c r="EG73" s="26"/>
      <c r="EH73" s="26"/>
      <c r="EI73" s="26"/>
      <c r="EJ73" s="26"/>
      <c r="EK73" s="26"/>
      <c r="EL73" s="26"/>
      <c r="EM73" s="26"/>
      <c r="EN73" s="26"/>
      <c r="EO73" s="26"/>
      <c r="EP73" s="26"/>
      <c r="EQ73" s="26"/>
      <c r="ER73" s="26"/>
      <c r="ES73" s="26"/>
      <c r="ET73" s="26"/>
      <c r="EU73" s="26"/>
    </row>
    <row r="74" s="27" customFormat="true" ht="15" hidden="false" customHeight="true" outlineLevel="0" collapsed="false">
      <c r="A74" s="28" t="s">
        <v>125</v>
      </c>
      <c r="B74" s="67"/>
      <c r="C74" s="59"/>
      <c r="D74" s="59"/>
      <c r="E74" s="60"/>
      <c r="F74" s="60"/>
      <c r="G74" s="60"/>
      <c r="H74" s="62"/>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26"/>
      <c r="CJ74" s="26"/>
      <c r="CK74" s="26"/>
      <c r="CL74" s="26"/>
      <c r="CM74" s="26"/>
      <c r="CN74" s="26"/>
      <c r="CO74" s="26"/>
      <c r="CP74" s="26"/>
      <c r="CQ74" s="26"/>
      <c r="CR74" s="26"/>
      <c r="CS74" s="26"/>
      <c r="CT74" s="26"/>
      <c r="CU74" s="26"/>
      <c r="CV74" s="26"/>
      <c r="CW74" s="26"/>
      <c r="CX74" s="26"/>
      <c r="CY74" s="26"/>
      <c r="CZ74" s="26"/>
      <c r="DA74" s="26"/>
      <c r="DB74" s="26"/>
      <c r="DC74" s="26"/>
      <c r="DD74" s="26"/>
      <c r="DE74" s="26"/>
      <c r="DF74" s="26"/>
      <c r="DG74" s="26"/>
      <c r="DH74" s="26"/>
      <c r="DI74" s="26"/>
      <c r="DJ74" s="26"/>
      <c r="DK74" s="26"/>
      <c r="DL74" s="26"/>
      <c r="DM74" s="26"/>
      <c r="DN74" s="26"/>
      <c r="DO74" s="26"/>
      <c r="DP74" s="26"/>
      <c r="DQ74" s="26"/>
      <c r="DR74" s="26"/>
      <c r="DS74" s="26"/>
      <c r="DT74" s="26"/>
      <c r="DU74" s="26"/>
      <c r="DV74" s="26"/>
      <c r="DW74" s="26"/>
      <c r="DX74" s="26"/>
      <c r="DY74" s="26"/>
      <c r="DZ74" s="26"/>
      <c r="EA74" s="26"/>
      <c r="EB74" s="26"/>
      <c r="EC74" s="26"/>
      <c r="ED74" s="26"/>
      <c r="EE74" s="26"/>
      <c r="EF74" s="26"/>
      <c r="EG74" s="26"/>
      <c r="EH74" s="26"/>
      <c r="EI74" s="26"/>
      <c r="EJ74" s="26"/>
      <c r="EK74" s="26"/>
      <c r="EL74" s="26"/>
      <c r="EM74" s="26"/>
      <c r="EN74" s="26"/>
      <c r="EO74" s="26"/>
      <c r="EP74" s="26"/>
      <c r="EQ74" s="26"/>
      <c r="ER74" s="26"/>
      <c r="ES74" s="26"/>
      <c r="ET74" s="26"/>
      <c r="EU74" s="26"/>
    </row>
    <row r="75" s="27" customFormat="true" ht="15" hidden="false" customHeight="true" outlineLevel="0" collapsed="false">
      <c r="A75" s="69" t="s">
        <v>57</v>
      </c>
      <c r="B75" s="67" t="s">
        <v>126</v>
      </c>
      <c r="C75" s="59" t="s">
        <v>123</v>
      </c>
      <c r="D75" s="59" t="s">
        <v>124</v>
      </c>
      <c r="E75" s="60" t="n">
        <f aca="false">606157+102739+7343318+609381+6664.53+1084.35+1950.62</f>
        <v>8671294.5</v>
      </c>
      <c r="F75" s="61" t="n">
        <v>8659531</v>
      </c>
      <c r="G75" s="61" t="n">
        <v>8053374</v>
      </c>
      <c r="H75" s="62" t="s">
        <v>52</v>
      </c>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c r="CV75" s="26"/>
      <c r="CW75" s="26"/>
      <c r="CX75" s="26"/>
      <c r="CY75" s="26"/>
      <c r="CZ75" s="26"/>
      <c r="DA75" s="26"/>
      <c r="DB75" s="26"/>
      <c r="DC75" s="26"/>
      <c r="DD75" s="26"/>
      <c r="DE75" s="26"/>
      <c r="DF75" s="26"/>
      <c r="DG75" s="26"/>
      <c r="DH75" s="26"/>
      <c r="DI75" s="26"/>
      <c r="DJ75" s="26"/>
      <c r="DK75" s="26"/>
      <c r="DL75" s="26"/>
      <c r="DM75" s="26"/>
      <c r="DN75" s="26"/>
      <c r="DO75" s="26"/>
      <c r="DP75" s="26"/>
      <c r="DQ75" s="26"/>
      <c r="DR75" s="26"/>
      <c r="DS75" s="26"/>
      <c r="DT75" s="26"/>
      <c r="DU75" s="26"/>
      <c r="DV75" s="26"/>
      <c r="DW75" s="26"/>
      <c r="DX75" s="26"/>
      <c r="DY75" s="26"/>
      <c r="DZ75" s="26"/>
      <c r="EA75" s="26"/>
      <c r="EB75" s="26"/>
      <c r="EC75" s="26"/>
      <c r="ED75" s="26"/>
      <c r="EE75" s="26"/>
      <c r="EF75" s="26"/>
      <c r="EG75" s="26"/>
      <c r="EH75" s="26"/>
      <c r="EI75" s="26"/>
      <c r="EJ75" s="26"/>
      <c r="EK75" s="26"/>
      <c r="EL75" s="26"/>
      <c r="EM75" s="26"/>
      <c r="EN75" s="26"/>
      <c r="EO75" s="26"/>
      <c r="EP75" s="26"/>
      <c r="EQ75" s="26"/>
      <c r="ER75" s="26"/>
      <c r="ES75" s="26"/>
      <c r="ET75" s="26"/>
      <c r="EU75" s="26"/>
    </row>
    <row r="76" s="27" customFormat="true" ht="15" hidden="false" customHeight="true" outlineLevel="0" collapsed="false">
      <c r="A76" s="28" t="s">
        <v>127</v>
      </c>
      <c r="B76" s="67"/>
      <c r="C76" s="59"/>
      <c r="D76" s="59"/>
      <c r="E76" s="60"/>
      <c r="F76" s="61"/>
      <c r="G76" s="61"/>
      <c r="H76" s="62"/>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c r="CF76" s="26"/>
      <c r="CG76" s="26"/>
      <c r="CH76" s="26"/>
      <c r="CI76" s="26"/>
      <c r="CJ76" s="26"/>
      <c r="CK76" s="26"/>
      <c r="CL76" s="26"/>
      <c r="CM76" s="26"/>
      <c r="CN76" s="26"/>
      <c r="CO76" s="26"/>
      <c r="CP76" s="26"/>
      <c r="CQ76" s="26"/>
      <c r="CR76" s="26"/>
      <c r="CS76" s="26"/>
      <c r="CT76" s="26"/>
      <c r="CU76" s="26"/>
      <c r="CV76" s="26"/>
      <c r="CW76" s="26"/>
      <c r="CX76" s="26"/>
      <c r="CY76" s="26"/>
      <c r="CZ76" s="26"/>
      <c r="DA76" s="26"/>
      <c r="DB76" s="26"/>
      <c r="DC76" s="26"/>
      <c r="DD76" s="26"/>
      <c r="DE76" s="26"/>
      <c r="DF76" s="26"/>
      <c r="DG76" s="26"/>
      <c r="DH76" s="26"/>
      <c r="DI76" s="26"/>
      <c r="DJ76" s="26"/>
      <c r="DK76" s="26"/>
      <c r="DL76" s="26"/>
      <c r="DM76" s="26"/>
      <c r="DN76" s="26"/>
      <c r="DO76" s="26"/>
      <c r="DP76" s="26"/>
      <c r="DQ76" s="26"/>
      <c r="DR76" s="26"/>
      <c r="DS76" s="26"/>
      <c r="DT76" s="26"/>
      <c r="DU76" s="26"/>
      <c r="DV76" s="26"/>
      <c r="DW76" s="26"/>
      <c r="DX76" s="26"/>
      <c r="DY76" s="26"/>
      <c r="DZ76" s="26"/>
      <c r="EA76" s="26"/>
      <c r="EB76" s="26"/>
      <c r="EC76" s="26"/>
      <c r="ED76" s="26"/>
      <c r="EE76" s="26"/>
      <c r="EF76" s="26"/>
      <c r="EG76" s="26"/>
      <c r="EH76" s="26"/>
      <c r="EI76" s="26"/>
      <c r="EJ76" s="26"/>
      <c r="EK76" s="26"/>
      <c r="EL76" s="26"/>
      <c r="EM76" s="26"/>
      <c r="EN76" s="26"/>
      <c r="EO76" s="26"/>
      <c r="EP76" s="26"/>
      <c r="EQ76" s="26"/>
      <c r="ER76" s="26"/>
      <c r="ES76" s="26"/>
      <c r="ET76" s="26"/>
      <c r="EU76" s="26"/>
    </row>
    <row r="77" s="27" customFormat="true" ht="15.75" hidden="false" customHeight="false" outlineLevel="0" collapsed="false">
      <c r="A77" s="71" t="s">
        <v>128</v>
      </c>
      <c r="B77" s="58" t="s">
        <v>129</v>
      </c>
      <c r="C77" s="59" t="s">
        <v>123</v>
      </c>
      <c r="D77" s="59"/>
      <c r="E77" s="60"/>
      <c r="F77" s="61"/>
      <c r="G77" s="61"/>
      <c r="H77" s="62" t="s">
        <v>52</v>
      </c>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26"/>
      <c r="CI77" s="26"/>
      <c r="CJ77" s="26"/>
      <c r="CK77" s="26"/>
      <c r="CL77" s="26"/>
      <c r="CM77" s="26"/>
      <c r="CN77" s="26"/>
      <c r="CO77" s="26"/>
      <c r="CP77" s="26"/>
      <c r="CQ77" s="26"/>
      <c r="CR77" s="26"/>
      <c r="CS77" s="26"/>
      <c r="CT77" s="26"/>
      <c r="CU77" s="26"/>
      <c r="CV77" s="26"/>
      <c r="CW77" s="26"/>
      <c r="CX77" s="26"/>
      <c r="CY77" s="26"/>
      <c r="CZ77" s="26"/>
      <c r="DA77" s="26"/>
      <c r="DB77" s="26"/>
      <c r="DC77" s="26"/>
      <c r="DD77" s="26"/>
      <c r="DE77" s="26"/>
      <c r="DF77" s="26"/>
      <c r="DG77" s="26"/>
      <c r="DH77" s="26"/>
      <c r="DI77" s="26"/>
      <c r="DJ77" s="26"/>
      <c r="DK77" s="26"/>
      <c r="DL77" s="26"/>
      <c r="DM77" s="26"/>
      <c r="DN77" s="26"/>
      <c r="DO77" s="26"/>
      <c r="DP77" s="26"/>
      <c r="DQ77" s="26"/>
      <c r="DR77" s="26"/>
      <c r="DS77" s="26"/>
      <c r="DT77" s="26"/>
      <c r="DU77" s="26"/>
      <c r="DV77" s="26"/>
      <c r="DW77" s="26"/>
      <c r="DX77" s="26"/>
      <c r="DY77" s="26"/>
      <c r="DZ77" s="26"/>
      <c r="EA77" s="26"/>
      <c r="EB77" s="26"/>
      <c r="EC77" s="26"/>
      <c r="ED77" s="26"/>
      <c r="EE77" s="26"/>
      <c r="EF77" s="26"/>
      <c r="EG77" s="26"/>
      <c r="EH77" s="26"/>
      <c r="EI77" s="26"/>
      <c r="EJ77" s="26"/>
      <c r="EK77" s="26"/>
      <c r="EL77" s="26"/>
      <c r="EM77" s="26"/>
      <c r="EN77" s="26"/>
      <c r="EO77" s="26"/>
      <c r="EP77" s="26"/>
      <c r="EQ77" s="26"/>
      <c r="ER77" s="26"/>
      <c r="ES77" s="26"/>
      <c r="ET77" s="26"/>
      <c r="EU77" s="26"/>
    </row>
    <row r="78" s="27" customFormat="true" ht="15.75" hidden="false" customHeight="false" outlineLevel="0" collapsed="false">
      <c r="A78" s="71" t="s">
        <v>130</v>
      </c>
      <c r="B78" s="58" t="s">
        <v>131</v>
      </c>
      <c r="C78" s="59" t="s">
        <v>132</v>
      </c>
      <c r="D78" s="59"/>
      <c r="E78" s="60" t="n">
        <f aca="false">E79</f>
        <v>147000</v>
      </c>
      <c r="F78" s="60" t="n">
        <f aca="false">F79</f>
        <v>86770</v>
      </c>
      <c r="G78" s="60" t="n">
        <f aca="false">G79</f>
        <v>0</v>
      </c>
      <c r="H78" s="62" t="s">
        <v>52</v>
      </c>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c r="CE78" s="26"/>
      <c r="CF78" s="26"/>
      <c r="CG78" s="26"/>
      <c r="CH78" s="26"/>
      <c r="CI78" s="26"/>
      <c r="CJ78" s="26"/>
      <c r="CK78" s="26"/>
      <c r="CL78" s="26"/>
      <c r="CM78" s="26"/>
      <c r="CN78" s="26"/>
      <c r="CO78" s="26"/>
      <c r="CP78" s="26"/>
      <c r="CQ78" s="26"/>
      <c r="CR78" s="26"/>
      <c r="CS78" s="26"/>
      <c r="CT78" s="26"/>
      <c r="CU78" s="26"/>
      <c r="CV78" s="26"/>
      <c r="CW78" s="26"/>
      <c r="CX78" s="26"/>
      <c r="CY78" s="26"/>
      <c r="CZ78" s="26"/>
      <c r="DA78" s="26"/>
      <c r="DB78" s="26"/>
      <c r="DC78" s="26"/>
      <c r="DD78" s="26"/>
      <c r="DE78" s="26"/>
      <c r="DF78" s="26"/>
      <c r="DG78" s="26"/>
      <c r="DH78" s="26"/>
      <c r="DI78" s="26"/>
      <c r="DJ78" s="26"/>
      <c r="DK78" s="26"/>
      <c r="DL78" s="26"/>
      <c r="DM78" s="26"/>
      <c r="DN78" s="26"/>
      <c r="DO78" s="26"/>
      <c r="DP78" s="26"/>
      <c r="DQ78" s="26"/>
      <c r="DR78" s="26"/>
      <c r="DS78" s="26"/>
      <c r="DT78" s="26"/>
      <c r="DU78" s="26"/>
      <c r="DV78" s="26"/>
      <c r="DW78" s="26"/>
      <c r="DX78" s="26"/>
      <c r="DY78" s="26"/>
      <c r="DZ78" s="26"/>
      <c r="EA78" s="26"/>
      <c r="EB78" s="26"/>
      <c r="EC78" s="26"/>
      <c r="ED78" s="26"/>
      <c r="EE78" s="26"/>
      <c r="EF78" s="26"/>
      <c r="EG78" s="26"/>
      <c r="EH78" s="26"/>
      <c r="EI78" s="26"/>
      <c r="EJ78" s="26"/>
      <c r="EK78" s="26"/>
      <c r="EL78" s="26"/>
      <c r="EM78" s="26"/>
      <c r="EN78" s="26"/>
      <c r="EO78" s="26"/>
      <c r="EP78" s="26"/>
      <c r="EQ78" s="26"/>
      <c r="ER78" s="26"/>
      <c r="ES78" s="26"/>
      <c r="ET78" s="26"/>
      <c r="EU78" s="26"/>
    </row>
    <row r="79" s="27" customFormat="true" ht="15" hidden="false" customHeight="true" outlineLevel="0" collapsed="false">
      <c r="A79" s="69" t="s">
        <v>57</v>
      </c>
      <c r="B79" s="67" t="s">
        <v>133</v>
      </c>
      <c r="C79" s="59" t="s">
        <v>134</v>
      </c>
      <c r="D79" s="59"/>
      <c r="E79" s="60" t="n">
        <f aca="false">E82</f>
        <v>147000</v>
      </c>
      <c r="F79" s="60" t="n">
        <f aca="false">F82</f>
        <v>86770</v>
      </c>
      <c r="G79" s="60" t="n">
        <f aca="false">G82</f>
        <v>0</v>
      </c>
      <c r="H79" s="62" t="s">
        <v>52</v>
      </c>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c r="CA79" s="26"/>
      <c r="CB79" s="26"/>
      <c r="CC79" s="26"/>
      <c r="CD79" s="26"/>
      <c r="CE79" s="26"/>
      <c r="CF79" s="26"/>
      <c r="CG79" s="26"/>
      <c r="CH79" s="26"/>
      <c r="CI79" s="26"/>
      <c r="CJ79" s="26"/>
      <c r="CK79" s="26"/>
      <c r="CL79" s="26"/>
      <c r="CM79" s="26"/>
      <c r="CN79" s="26"/>
      <c r="CO79" s="26"/>
      <c r="CP79" s="26"/>
      <c r="CQ79" s="26"/>
      <c r="CR79" s="26"/>
      <c r="CS79" s="26"/>
      <c r="CT79" s="26"/>
      <c r="CU79" s="26"/>
      <c r="CV79" s="26"/>
      <c r="CW79" s="26"/>
      <c r="CX79" s="26"/>
      <c r="CY79" s="26"/>
      <c r="CZ79" s="26"/>
      <c r="DA79" s="26"/>
      <c r="DB79" s="26"/>
      <c r="DC79" s="26"/>
      <c r="DD79" s="26"/>
      <c r="DE79" s="26"/>
      <c r="DF79" s="26"/>
      <c r="DG79" s="26"/>
      <c r="DH79" s="26"/>
      <c r="DI79" s="26"/>
      <c r="DJ79" s="26"/>
      <c r="DK79" s="26"/>
      <c r="DL79" s="26"/>
      <c r="DM79" s="26"/>
      <c r="DN79" s="26"/>
      <c r="DO79" s="26"/>
      <c r="DP79" s="26"/>
      <c r="DQ79" s="26"/>
      <c r="DR79" s="26"/>
      <c r="DS79" s="26"/>
      <c r="DT79" s="26"/>
      <c r="DU79" s="26"/>
      <c r="DV79" s="26"/>
      <c r="DW79" s="26"/>
      <c r="DX79" s="26"/>
      <c r="DY79" s="26"/>
      <c r="DZ79" s="26"/>
      <c r="EA79" s="26"/>
      <c r="EB79" s="26"/>
      <c r="EC79" s="26"/>
      <c r="ED79" s="26"/>
      <c r="EE79" s="26"/>
      <c r="EF79" s="26"/>
      <c r="EG79" s="26"/>
      <c r="EH79" s="26"/>
      <c r="EI79" s="26"/>
      <c r="EJ79" s="26"/>
      <c r="EK79" s="26"/>
      <c r="EL79" s="26"/>
      <c r="EM79" s="26"/>
      <c r="EN79" s="26"/>
      <c r="EO79" s="26"/>
      <c r="EP79" s="26"/>
      <c r="EQ79" s="26"/>
      <c r="ER79" s="26"/>
      <c r="ES79" s="26"/>
      <c r="ET79" s="26"/>
      <c r="EU79" s="26"/>
    </row>
    <row r="80" s="27" customFormat="true" ht="15" hidden="false" customHeight="true" outlineLevel="0" collapsed="false">
      <c r="A80" s="70" t="s">
        <v>135</v>
      </c>
      <c r="B80" s="67"/>
      <c r="C80" s="59"/>
      <c r="D80" s="59"/>
      <c r="E80" s="60"/>
      <c r="F80" s="60"/>
      <c r="G80" s="60"/>
      <c r="H80" s="62"/>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c r="CD80" s="26"/>
      <c r="CE80" s="26"/>
      <c r="CF80" s="26"/>
      <c r="CG80" s="26"/>
      <c r="CH80" s="26"/>
      <c r="CI80" s="26"/>
      <c r="CJ80" s="26"/>
      <c r="CK80" s="26"/>
      <c r="CL80" s="26"/>
      <c r="CM80" s="26"/>
      <c r="CN80" s="26"/>
      <c r="CO80" s="26"/>
      <c r="CP80" s="26"/>
      <c r="CQ80" s="26"/>
      <c r="CR80" s="26"/>
      <c r="CS80" s="26"/>
      <c r="CT80" s="26"/>
      <c r="CU80" s="26"/>
      <c r="CV80" s="26"/>
      <c r="CW80" s="26"/>
      <c r="CX80" s="26"/>
      <c r="CY80" s="26"/>
      <c r="CZ80" s="26"/>
      <c r="DA80" s="26"/>
      <c r="DB80" s="26"/>
      <c r="DC80" s="26"/>
      <c r="DD80" s="26"/>
      <c r="DE80" s="26"/>
      <c r="DF80" s="26"/>
      <c r="DG80" s="26"/>
      <c r="DH80" s="26"/>
      <c r="DI80" s="26"/>
      <c r="DJ80" s="26"/>
      <c r="DK80" s="26"/>
      <c r="DL80" s="26"/>
      <c r="DM80" s="26"/>
      <c r="DN80" s="26"/>
      <c r="DO80" s="26"/>
      <c r="DP80" s="26"/>
      <c r="DQ80" s="26"/>
      <c r="DR80" s="26"/>
      <c r="DS80" s="26"/>
      <c r="DT80" s="26"/>
      <c r="DU80" s="26"/>
      <c r="DV80" s="26"/>
      <c r="DW80" s="26"/>
      <c r="DX80" s="26"/>
      <c r="DY80" s="26"/>
      <c r="DZ80" s="26"/>
      <c r="EA80" s="26"/>
      <c r="EB80" s="26"/>
      <c r="EC80" s="26"/>
      <c r="ED80" s="26"/>
      <c r="EE80" s="26"/>
      <c r="EF80" s="26"/>
      <c r="EG80" s="26"/>
      <c r="EH80" s="26"/>
      <c r="EI80" s="26"/>
      <c r="EJ80" s="26"/>
      <c r="EK80" s="26"/>
      <c r="EL80" s="26"/>
      <c r="EM80" s="26"/>
      <c r="EN80" s="26"/>
      <c r="EO80" s="26"/>
      <c r="EP80" s="26"/>
      <c r="EQ80" s="26"/>
      <c r="ER80" s="26"/>
      <c r="ES80" s="26"/>
      <c r="ET80" s="26"/>
      <c r="EU80" s="26"/>
    </row>
    <row r="81" s="27" customFormat="true" ht="15" hidden="false" customHeight="true" outlineLevel="0" collapsed="false">
      <c r="A81" s="28" t="s">
        <v>136</v>
      </c>
      <c r="B81" s="67"/>
      <c r="C81" s="59"/>
      <c r="D81" s="59"/>
      <c r="E81" s="60"/>
      <c r="F81" s="60"/>
      <c r="G81" s="60"/>
      <c r="H81" s="62"/>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c r="CE81" s="26"/>
      <c r="CF81" s="26"/>
      <c r="CG81" s="26"/>
      <c r="CH81" s="26"/>
      <c r="CI81" s="26"/>
      <c r="CJ81" s="26"/>
      <c r="CK81" s="26"/>
      <c r="CL81" s="26"/>
      <c r="CM81" s="26"/>
      <c r="CN81" s="26"/>
      <c r="CO81" s="26"/>
      <c r="CP81" s="26"/>
      <c r="CQ81" s="26"/>
      <c r="CR81" s="26"/>
      <c r="CS81" s="26"/>
      <c r="CT81" s="26"/>
      <c r="CU81" s="26"/>
      <c r="CV81" s="26"/>
      <c r="CW81" s="26"/>
      <c r="CX81" s="26"/>
      <c r="CY81" s="26"/>
      <c r="CZ81" s="26"/>
      <c r="DA81" s="26"/>
      <c r="DB81" s="26"/>
      <c r="DC81" s="26"/>
      <c r="DD81" s="26"/>
      <c r="DE81" s="26"/>
      <c r="DF81" s="26"/>
      <c r="DG81" s="26"/>
      <c r="DH81" s="26"/>
      <c r="DI81" s="26"/>
      <c r="DJ81" s="26"/>
      <c r="DK81" s="26"/>
      <c r="DL81" s="26"/>
      <c r="DM81" s="26"/>
      <c r="DN81" s="26"/>
      <c r="DO81" s="26"/>
      <c r="DP81" s="26"/>
      <c r="DQ81" s="26"/>
      <c r="DR81" s="26"/>
      <c r="DS81" s="26"/>
      <c r="DT81" s="26"/>
      <c r="DU81" s="26"/>
      <c r="DV81" s="26"/>
      <c r="DW81" s="26"/>
      <c r="DX81" s="26"/>
      <c r="DY81" s="26"/>
      <c r="DZ81" s="26"/>
      <c r="EA81" s="26"/>
      <c r="EB81" s="26"/>
      <c r="EC81" s="26"/>
      <c r="ED81" s="26"/>
      <c r="EE81" s="26"/>
      <c r="EF81" s="26"/>
      <c r="EG81" s="26"/>
      <c r="EH81" s="26"/>
      <c r="EI81" s="26"/>
      <c r="EJ81" s="26"/>
      <c r="EK81" s="26"/>
      <c r="EL81" s="26"/>
      <c r="EM81" s="26"/>
      <c r="EN81" s="26"/>
      <c r="EO81" s="26"/>
      <c r="EP81" s="26"/>
      <c r="EQ81" s="26"/>
      <c r="ER81" s="26"/>
      <c r="ES81" s="26"/>
      <c r="ET81" s="26"/>
      <c r="EU81" s="26"/>
    </row>
    <row r="82" s="27" customFormat="true" ht="15" hidden="false" customHeight="true" outlineLevel="0" collapsed="false">
      <c r="A82" s="69" t="s">
        <v>137</v>
      </c>
      <c r="B82" s="67" t="s">
        <v>138</v>
      </c>
      <c r="C82" s="59" t="s">
        <v>139</v>
      </c>
      <c r="D82" s="59" t="s">
        <v>140</v>
      </c>
      <c r="E82" s="60" t="n">
        <f aca="false">95000+52000</f>
        <v>147000</v>
      </c>
      <c r="F82" s="61" t="n">
        <v>86770</v>
      </c>
      <c r="G82" s="61"/>
      <c r="H82" s="62" t="s">
        <v>52</v>
      </c>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26"/>
      <c r="DZ82" s="26"/>
      <c r="EA82" s="26"/>
      <c r="EB82" s="26"/>
      <c r="EC82" s="26"/>
      <c r="ED82" s="26"/>
      <c r="EE82" s="26"/>
      <c r="EF82" s="26"/>
      <c r="EG82" s="26"/>
      <c r="EH82" s="26"/>
      <c r="EI82" s="26"/>
      <c r="EJ82" s="26"/>
      <c r="EK82" s="26"/>
      <c r="EL82" s="26"/>
      <c r="EM82" s="26"/>
      <c r="EN82" s="26"/>
      <c r="EO82" s="26"/>
      <c r="EP82" s="26"/>
      <c r="EQ82" s="26"/>
      <c r="ER82" s="26"/>
      <c r="ES82" s="26"/>
      <c r="ET82" s="26"/>
      <c r="EU82" s="26"/>
    </row>
    <row r="83" s="27" customFormat="true" ht="15" hidden="false" customHeight="true" outlineLevel="0" collapsed="false">
      <c r="A83" s="70" t="s">
        <v>141</v>
      </c>
      <c r="B83" s="67"/>
      <c r="C83" s="59"/>
      <c r="D83" s="59"/>
      <c r="E83" s="60"/>
      <c r="F83" s="61"/>
      <c r="G83" s="61"/>
      <c r="H83" s="62"/>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26"/>
      <c r="DZ83" s="26"/>
      <c r="EA83" s="26"/>
      <c r="EB83" s="26"/>
      <c r="EC83" s="26"/>
      <c r="ED83" s="26"/>
      <c r="EE83" s="26"/>
      <c r="EF83" s="26"/>
      <c r="EG83" s="26"/>
      <c r="EH83" s="26"/>
      <c r="EI83" s="26"/>
      <c r="EJ83" s="26"/>
      <c r="EK83" s="26"/>
      <c r="EL83" s="26"/>
      <c r="EM83" s="26"/>
      <c r="EN83" s="26"/>
      <c r="EO83" s="26"/>
      <c r="EP83" s="26"/>
      <c r="EQ83" s="26"/>
      <c r="ER83" s="26"/>
      <c r="ES83" s="26"/>
      <c r="ET83" s="26"/>
      <c r="EU83" s="26"/>
    </row>
    <row r="84" s="27" customFormat="true" ht="15" hidden="false" customHeight="true" outlineLevel="0" collapsed="false">
      <c r="A84" s="28" t="s">
        <v>142</v>
      </c>
      <c r="B84" s="67"/>
      <c r="C84" s="59"/>
      <c r="D84" s="59"/>
      <c r="E84" s="60"/>
      <c r="F84" s="61"/>
      <c r="G84" s="61"/>
      <c r="H84" s="62"/>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c r="DJ84" s="26"/>
      <c r="DK84" s="26"/>
      <c r="DL84" s="26"/>
      <c r="DM84" s="26"/>
      <c r="DN84" s="26"/>
      <c r="DO84" s="26"/>
      <c r="DP84" s="26"/>
      <c r="DQ84" s="26"/>
      <c r="DR84" s="26"/>
      <c r="DS84" s="26"/>
      <c r="DT84" s="26"/>
      <c r="DU84" s="26"/>
      <c r="DV84" s="26"/>
      <c r="DW84" s="26"/>
      <c r="DX84" s="26"/>
      <c r="DY84" s="26"/>
      <c r="DZ84" s="26"/>
      <c r="EA84" s="26"/>
      <c r="EB84" s="26"/>
      <c r="EC84" s="26"/>
      <c r="ED84" s="26"/>
      <c r="EE84" s="26"/>
      <c r="EF84" s="26"/>
      <c r="EG84" s="26"/>
      <c r="EH84" s="26"/>
      <c r="EI84" s="26"/>
      <c r="EJ84" s="26"/>
      <c r="EK84" s="26"/>
      <c r="EL84" s="26"/>
      <c r="EM84" s="26"/>
      <c r="EN84" s="26"/>
      <c r="EO84" s="26"/>
      <c r="EP84" s="26"/>
      <c r="EQ84" s="26"/>
      <c r="ER84" s="26"/>
      <c r="ES84" s="26"/>
      <c r="ET84" s="26"/>
      <c r="EU84" s="26"/>
    </row>
    <row r="85" s="27" customFormat="true" ht="15.75" hidden="false" customHeight="false" outlineLevel="0" collapsed="false">
      <c r="A85" s="71"/>
      <c r="B85" s="58"/>
      <c r="C85" s="59"/>
      <c r="D85" s="59"/>
      <c r="E85" s="60"/>
      <c r="F85" s="61"/>
      <c r="G85" s="61"/>
      <c r="H85" s="62"/>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c r="CD85" s="26"/>
      <c r="CE85" s="26"/>
      <c r="CF85" s="26"/>
      <c r="CG85" s="26"/>
      <c r="CH85" s="26"/>
      <c r="CI85" s="26"/>
      <c r="CJ85" s="26"/>
      <c r="CK85" s="26"/>
      <c r="CL85" s="26"/>
      <c r="CM85" s="26"/>
      <c r="CN85" s="26"/>
      <c r="CO85" s="26"/>
      <c r="CP85" s="26"/>
      <c r="CQ85" s="26"/>
      <c r="CR85" s="26"/>
      <c r="CS85" s="26"/>
      <c r="CT85" s="26"/>
      <c r="CU85" s="26"/>
      <c r="CV85" s="26"/>
      <c r="CW85" s="26"/>
      <c r="CX85" s="26"/>
      <c r="CY85" s="26"/>
      <c r="CZ85" s="26"/>
      <c r="DA85" s="26"/>
      <c r="DB85" s="26"/>
      <c r="DC85" s="26"/>
      <c r="DD85" s="26"/>
      <c r="DE85" s="26"/>
      <c r="DF85" s="26"/>
      <c r="DG85" s="26"/>
      <c r="DH85" s="26"/>
      <c r="DI85" s="26"/>
      <c r="DJ85" s="26"/>
      <c r="DK85" s="26"/>
      <c r="DL85" s="26"/>
      <c r="DM85" s="26"/>
      <c r="DN85" s="26"/>
      <c r="DO85" s="26"/>
      <c r="DP85" s="26"/>
      <c r="DQ85" s="26"/>
      <c r="DR85" s="26"/>
      <c r="DS85" s="26"/>
      <c r="DT85" s="26"/>
      <c r="DU85" s="26"/>
      <c r="DV85" s="26"/>
      <c r="DW85" s="26"/>
      <c r="DX85" s="26"/>
      <c r="DY85" s="26"/>
      <c r="DZ85" s="26"/>
      <c r="EA85" s="26"/>
      <c r="EB85" s="26"/>
      <c r="EC85" s="26"/>
      <c r="ED85" s="26"/>
      <c r="EE85" s="26"/>
      <c r="EF85" s="26"/>
      <c r="EG85" s="26"/>
      <c r="EH85" s="26"/>
      <c r="EI85" s="26"/>
      <c r="EJ85" s="26"/>
      <c r="EK85" s="26"/>
      <c r="EL85" s="26"/>
      <c r="EM85" s="26"/>
      <c r="EN85" s="26"/>
      <c r="EO85" s="26"/>
      <c r="EP85" s="26"/>
      <c r="EQ85" s="26"/>
      <c r="ER85" s="26"/>
      <c r="ES85" s="26"/>
      <c r="ET85" s="26"/>
      <c r="EU85" s="26"/>
    </row>
    <row r="86" s="27" customFormat="true" ht="30" hidden="false" customHeight="false" outlineLevel="0" collapsed="false">
      <c r="A86" s="69" t="s">
        <v>143</v>
      </c>
      <c r="B86" s="67" t="s">
        <v>144</v>
      </c>
      <c r="C86" s="59" t="s">
        <v>145</v>
      </c>
      <c r="D86" s="59" t="s">
        <v>146</v>
      </c>
      <c r="E86" s="60" t="n">
        <v>40000</v>
      </c>
      <c r="F86" s="61" t="n">
        <v>40000</v>
      </c>
      <c r="G86" s="61" t="n">
        <v>40000</v>
      </c>
      <c r="H86" s="62" t="s">
        <v>52</v>
      </c>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c r="CD86" s="26"/>
      <c r="CE86" s="26"/>
      <c r="CF86" s="26"/>
      <c r="CG86" s="26"/>
      <c r="CH86" s="26"/>
      <c r="CI86" s="26"/>
      <c r="CJ86" s="26"/>
      <c r="CK86" s="26"/>
      <c r="CL86" s="26"/>
      <c r="CM86" s="26"/>
      <c r="CN86" s="26"/>
      <c r="CO86" s="26"/>
      <c r="CP86" s="26"/>
      <c r="CQ86" s="26"/>
      <c r="CR86" s="26"/>
      <c r="CS86" s="26"/>
      <c r="CT86" s="26"/>
      <c r="CU86" s="26"/>
      <c r="CV86" s="26"/>
      <c r="CW86" s="26"/>
      <c r="CX86" s="26"/>
      <c r="CY86" s="26"/>
      <c r="CZ86" s="26"/>
      <c r="DA86" s="26"/>
      <c r="DB86" s="26"/>
      <c r="DC86" s="26"/>
      <c r="DD86" s="26"/>
      <c r="DE86" s="26"/>
      <c r="DF86" s="26"/>
      <c r="DG86" s="26"/>
      <c r="DH86" s="26"/>
      <c r="DI86" s="26"/>
      <c r="DJ86" s="26"/>
      <c r="DK86" s="26"/>
      <c r="DL86" s="26"/>
      <c r="DM86" s="26"/>
      <c r="DN86" s="26"/>
      <c r="DO86" s="26"/>
      <c r="DP86" s="26"/>
      <c r="DQ86" s="26"/>
      <c r="DR86" s="26"/>
      <c r="DS86" s="26"/>
      <c r="DT86" s="26"/>
      <c r="DU86" s="26"/>
      <c r="DV86" s="26"/>
      <c r="DW86" s="26"/>
      <c r="DX86" s="26"/>
      <c r="DY86" s="26"/>
      <c r="DZ86" s="26"/>
      <c r="EA86" s="26"/>
      <c r="EB86" s="26"/>
      <c r="EC86" s="26"/>
      <c r="ED86" s="26"/>
      <c r="EE86" s="26"/>
      <c r="EF86" s="26"/>
      <c r="EG86" s="26"/>
      <c r="EH86" s="26"/>
      <c r="EI86" s="26"/>
      <c r="EJ86" s="26"/>
      <c r="EK86" s="26"/>
      <c r="EL86" s="26"/>
      <c r="EM86" s="26"/>
      <c r="EN86" s="26"/>
      <c r="EO86" s="26"/>
      <c r="EP86" s="26"/>
      <c r="EQ86" s="26"/>
      <c r="ER86" s="26"/>
      <c r="ES86" s="26"/>
      <c r="ET86" s="26"/>
      <c r="EU86" s="26"/>
    </row>
    <row r="87" s="27" customFormat="true" ht="15" hidden="false" customHeight="true" outlineLevel="0" collapsed="false">
      <c r="A87" s="28" t="s">
        <v>147</v>
      </c>
      <c r="B87" s="67"/>
      <c r="C87" s="59"/>
      <c r="D87" s="59"/>
      <c r="E87" s="60"/>
      <c r="F87" s="61"/>
      <c r="G87" s="61"/>
      <c r="H87" s="62"/>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row>
    <row r="88" s="27" customFormat="true" ht="15" hidden="false" customHeight="true" outlineLevel="0" collapsed="false">
      <c r="A88" s="66" t="s">
        <v>148</v>
      </c>
      <c r="B88" s="67" t="s">
        <v>149</v>
      </c>
      <c r="C88" s="59" t="s">
        <v>150</v>
      </c>
      <c r="D88" s="59"/>
      <c r="E88" s="60"/>
      <c r="F88" s="61"/>
      <c r="G88" s="61"/>
      <c r="H88" s="62" t="s">
        <v>52</v>
      </c>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c r="CD88" s="26"/>
      <c r="CE88" s="26"/>
      <c r="CF88" s="26"/>
      <c r="CG88" s="26"/>
      <c r="CH88" s="26"/>
      <c r="CI88" s="26"/>
      <c r="CJ88" s="26"/>
      <c r="CK88" s="26"/>
      <c r="CL88" s="26"/>
      <c r="CM88" s="26"/>
      <c r="CN88" s="26"/>
      <c r="CO88" s="26"/>
      <c r="CP88" s="26"/>
      <c r="CQ88" s="26"/>
      <c r="CR88" s="26"/>
      <c r="CS88" s="26"/>
      <c r="CT88" s="26"/>
      <c r="CU88" s="26"/>
      <c r="CV88" s="26"/>
      <c r="CW88" s="26"/>
      <c r="CX88" s="26"/>
      <c r="CY88" s="26"/>
      <c r="CZ88" s="26"/>
      <c r="DA88" s="26"/>
      <c r="DB88" s="26"/>
      <c r="DC88" s="26"/>
      <c r="DD88" s="26"/>
      <c r="DE88" s="26"/>
      <c r="DF88" s="26"/>
      <c r="DG88" s="26"/>
      <c r="DH88" s="26"/>
      <c r="DI88" s="26"/>
      <c r="DJ88" s="26"/>
      <c r="DK88" s="26"/>
      <c r="DL88" s="26"/>
      <c r="DM88" s="26"/>
      <c r="DN88" s="26"/>
      <c r="DO88" s="26"/>
      <c r="DP88" s="26"/>
      <c r="DQ88" s="26"/>
      <c r="DR88" s="26"/>
      <c r="DS88" s="26"/>
      <c r="DT88" s="26"/>
      <c r="DU88" s="26"/>
      <c r="DV88" s="26"/>
      <c r="DW88" s="26"/>
      <c r="DX88" s="26"/>
      <c r="DY88" s="26"/>
      <c r="DZ88" s="26"/>
      <c r="EA88" s="26"/>
      <c r="EB88" s="26"/>
      <c r="EC88" s="26"/>
      <c r="ED88" s="26"/>
      <c r="EE88" s="26"/>
      <c r="EF88" s="26"/>
      <c r="EG88" s="26"/>
      <c r="EH88" s="26"/>
      <c r="EI88" s="26"/>
      <c r="EJ88" s="26"/>
      <c r="EK88" s="26"/>
      <c r="EL88" s="26"/>
      <c r="EM88" s="26"/>
      <c r="EN88" s="26"/>
      <c r="EO88" s="26"/>
      <c r="EP88" s="26"/>
      <c r="EQ88" s="26"/>
      <c r="ER88" s="26"/>
      <c r="ES88" s="26"/>
      <c r="ET88" s="26"/>
      <c r="EU88" s="26"/>
    </row>
    <row r="89" s="27" customFormat="true" ht="30" hidden="false" customHeight="false" outlineLevel="0" collapsed="false">
      <c r="A89" s="70" t="s">
        <v>151</v>
      </c>
      <c r="B89" s="67"/>
      <c r="C89" s="59"/>
      <c r="D89" s="59"/>
      <c r="E89" s="60"/>
      <c r="F89" s="61"/>
      <c r="G89" s="61"/>
      <c r="H89" s="62"/>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6"/>
      <c r="CG89" s="26"/>
      <c r="CH89" s="26"/>
      <c r="CI89" s="26"/>
      <c r="CJ89" s="26"/>
      <c r="CK89" s="26"/>
      <c r="CL89" s="26"/>
      <c r="CM89" s="26"/>
      <c r="CN89" s="26"/>
      <c r="CO89" s="26"/>
      <c r="CP89" s="26"/>
      <c r="CQ89" s="26"/>
      <c r="CR89" s="26"/>
      <c r="CS89" s="26"/>
      <c r="CT89" s="26"/>
      <c r="CU89" s="26"/>
      <c r="CV89" s="26"/>
      <c r="CW89" s="26"/>
      <c r="CX89" s="26"/>
      <c r="CY89" s="26"/>
      <c r="CZ89" s="26"/>
      <c r="DA89" s="26"/>
      <c r="DB89" s="26"/>
      <c r="DC89" s="26"/>
      <c r="DD89" s="26"/>
      <c r="DE89" s="26"/>
      <c r="DF89" s="26"/>
      <c r="DG89" s="26"/>
      <c r="DH89" s="26"/>
      <c r="DI89" s="26"/>
      <c r="DJ89" s="26"/>
      <c r="DK89" s="26"/>
      <c r="DL89" s="26"/>
      <c r="DM89" s="26"/>
      <c r="DN89" s="26"/>
      <c r="DO89" s="26"/>
      <c r="DP89" s="26"/>
      <c r="DQ89" s="26"/>
      <c r="DR89" s="26"/>
      <c r="DS89" s="26"/>
      <c r="DT89" s="26"/>
      <c r="DU89" s="26"/>
      <c r="DV89" s="26"/>
      <c r="DW89" s="26"/>
      <c r="DX89" s="26"/>
      <c r="DY89" s="26"/>
      <c r="DZ89" s="26"/>
      <c r="EA89" s="26"/>
      <c r="EB89" s="26"/>
      <c r="EC89" s="26"/>
      <c r="ED89" s="26"/>
      <c r="EE89" s="26"/>
      <c r="EF89" s="26"/>
      <c r="EG89" s="26"/>
      <c r="EH89" s="26"/>
      <c r="EI89" s="26"/>
      <c r="EJ89" s="26"/>
      <c r="EK89" s="26"/>
      <c r="EL89" s="26"/>
      <c r="EM89" s="26"/>
      <c r="EN89" s="26"/>
      <c r="EO89" s="26"/>
      <c r="EP89" s="26"/>
      <c r="EQ89" s="26"/>
      <c r="ER89" s="26"/>
      <c r="ES89" s="26"/>
      <c r="ET89" s="26"/>
      <c r="EU89" s="26"/>
    </row>
    <row r="90" s="27" customFormat="true" ht="15" hidden="false" customHeight="true" outlineLevel="0" collapsed="false">
      <c r="A90" s="28" t="s">
        <v>152</v>
      </c>
      <c r="B90" s="67"/>
      <c r="C90" s="59"/>
      <c r="D90" s="59"/>
      <c r="E90" s="60"/>
      <c r="F90" s="61"/>
      <c r="G90" s="61"/>
      <c r="H90" s="62"/>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c r="CD90" s="26"/>
      <c r="CE90" s="26"/>
      <c r="CF90" s="26"/>
      <c r="CG90" s="26"/>
      <c r="CH90" s="26"/>
      <c r="CI90" s="26"/>
      <c r="CJ90" s="26"/>
      <c r="CK90" s="26"/>
      <c r="CL90" s="26"/>
      <c r="CM90" s="26"/>
      <c r="CN90" s="26"/>
      <c r="CO90" s="26"/>
      <c r="CP90" s="26"/>
      <c r="CQ90" s="26"/>
      <c r="CR90" s="26"/>
      <c r="CS90" s="26"/>
      <c r="CT90" s="26"/>
      <c r="CU90" s="26"/>
      <c r="CV90" s="26"/>
      <c r="CW90" s="26"/>
      <c r="CX90" s="26"/>
      <c r="CY90" s="26"/>
      <c r="CZ90" s="26"/>
      <c r="DA90" s="26"/>
      <c r="DB90" s="26"/>
      <c r="DC90" s="26"/>
      <c r="DD90" s="26"/>
      <c r="DE90" s="26"/>
      <c r="DF90" s="26"/>
      <c r="DG90" s="26"/>
      <c r="DH90" s="26"/>
      <c r="DI90" s="26"/>
      <c r="DJ90" s="26"/>
      <c r="DK90" s="26"/>
      <c r="DL90" s="26"/>
      <c r="DM90" s="26"/>
      <c r="DN90" s="26"/>
      <c r="DO90" s="26"/>
      <c r="DP90" s="26"/>
      <c r="DQ90" s="26"/>
      <c r="DR90" s="26"/>
      <c r="DS90" s="26"/>
      <c r="DT90" s="26"/>
      <c r="DU90" s="26"/>
      <c r="DV90" s="26"/>
      <c r="DW90" s="26"/>
      <c r="DX90" s="26"/>
      <c r="DY90" s="26"/>
      <c r="DZ90" s="26"/>
      <c r="EA90" s="26"/>
      <c r="EB90" s="26"/>
      <c r="EC90" s="26"/>
      <c r="ED90" s="26"/>
      <c r="EE90" s="26"/>
      <c r="EF90" s="26"/>
      <c r="EG90" s="26"/>
      <c r="EH90" s="26"/>
      <c r="EI90" s="26"/>
      <c r="EJ90" s="26"/>
      <c r="EK90" s="26"/>
      <c r="EL90" s="26"/>
      <c r="EM90" s="26"/>
      <c r="EN90" s="26"/>
      <c r="EO90" s="26"/>
      <c r="EP90" s="26"/>
      <c r="EQ90" s="26"/>
      <c r="ER90" s="26"/>
      <c r="ES90" s="26"/>
      <c r="ET90" s="26"/>
      <c r="EU90" s="26"/>
    </row>
    <row r="91" s="27" customFormat="true" ht="30" hidden="false" customHeight="false" outlineLevel="0" collapsed="false">
      <c r="A91" s="69" t="s">
        <v>153</v>
      </c>
      <c r="B91" s="67" t="s">
        <v>154</v>
      </c>
      <c r="C91" s="59" t="s">
        <v>155</v>
      </c>
      <c r="D91" s="59"/>
      <c r="E91" s="60"/>
      <c r="F91" s="61"/>
      <c r="G91" s="61"/>
      <c r="H91" s="62" t="s">
        <v>52</v>
      </c>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row>
    <row r="92" s="27" customFormat="true" ht="15" hidden="false" customHeight="true" outlineLevel="0" collapsed="false">
      <c r="A92" s="28" t="s">
        <v>156</v>
      </c>
      <c r="B92" s="67"/>
      <c r="C92" s="59"/>
      <c r="D92" s="59"/>
      <c r="E92" s="60"/>
      <c r="F92" s="61"/>
      <c r="G92" s="61"/>
      <c r="H92" s="62"/>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c r="CD92" s="26"/>
      <c r="CE92" s="26"/>
      <c r="CF92" s="26"/>
      <c r="CG92" s="26"/>
      <c r="CH92" s="26"/>
      <c r="CI92" s="26"/>
      <c r="CJ92" s="26"/>
      <c r="CK92" s="26"/>
      <c r="CL92" s="26"/>
      <c r="CM92" s="26"/>
      <c r="CN92" s="26"/>
      <c r="CO92" s="26"/>
      <c r="CP92" s="26"/>
      <c r="CQ92" s="26"/>
      <c r="CR92" s="26"/>
      <c r="CS92" s="26"/>
      <c r="CT92" s="26"/>
      <c r="CU92" s="26"/>
      <c r="CV92" s="26"/>
      <c r="CW92" s="26"/>
      <c r="CX92" s="26"/>
      <c r="CY92" s="26"/>
      <c r="CZ92" s="26"/>
      <c r="DA92" s="26"/>
      <c r="DB92" s="26"/>
      <c r="DC92" s="26"/>
      <c r="DD92" s="26"/>
      <c r="DE92" s="26"/>
      <c r="DF92" s="26"/>
      <c r="DG92" s="26"/>
      <c r="DH92" s="26"/>
      <c r="DI92" s="26"/>
      <c r="DJ92" s="26"/>
      <c r="DK92" s="26"/>
      <c r="DL92" s="26"/>
      <c r="DM92" s="26"/>
      <c r="DN92" s="26"/>
      <c r="DO92" s="26"/>
      <c r="DP92" s="26"/>
      <c r="DQ92" s="26"/>
      <c r="DR92" s="26"/>
      <c r="DS92" s="26"/>
      <c r="DT92" s="26"/>
      <c r="DU92" s="26"/>
      <c r="DV92" s="26"/>
      <c r="DW92" s="26"/>
      <c r="DX92" s="26"/>
      <c r="DY92" s="26"/>
      <c r="DZ92" s="26"/>
      <c r="EA92" s="26"/>
      <c r="EB92" s="26"/>
      <c r="EC92" s="26"/>
      <c r="ED92" s="26"/>
      <c r="EE92" s="26"/>
      <c r="EF92" s="26"/>
      <c r="EG92" s="26"/>
      <c r="EH92" s="26"/>
      <c r="EI92" s="26"/>
      <c r="EJ92" s="26"/>
      <c r="EK92" s="26"/>
      <c r="EL92" s="26"/>
      <c r="EM92" s="26"/>
      <c r="EN92" s="26"/>
      <c r="EO92" s="26"/>
      <c r="EP92" s="26"/>
      <c r="EQ92" s="26"/>
      <c r="ER92" s="26"/>
      <c r="ES92" s="26"/>
      <c r="ET92" s="26"/>
      <c r="EU92" s="26"/>
    </row>
    <row r="93" s="27" customFormat="true" ht="15.75" hidden="false" customHeight="false" outlineLevel="0" collapsed="false">
      <c r="A93" s="28" t="s">
        <v>157</v>
      </c>
      <c r="B93" s="58" t="s">
        <v>158</v>
      </c>
      <c r="C93" s="59" t="s">
        <v>159</v>
      </c>
      <c r="D93" s="59"/>
      <c r="E93" s="60" t="n">
        <f aca="false">E94+E96+E98+E99+E100</f>
        <v>464500</v>
      </c>
      <c r="F93" s="60" t="n">
        <f aca="false">F94+F96+F98</f>
        <v>464000</v>
      </c>
      <c r="G93" s="60" t="n">
        <f aca="false">G94+G96+G98</f>
        <v>464000</v>
      </c>
      <c r="H93" s="62" t="s">
        <v>52</v>
      </c>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c r="CN93" s="26"/>
      <c r="CO93" s="26"/>
      <c r="CP93" s="26"/>
      <c r="CQ93" s="26"/>
      <c r="CR93" s="26"/>
      <c r="CS93" s="26"/>
      <c r="CT93" s="26"/>
      <c r="CU93" s="26"/>
      <c r="CV93" s="26"/>
      <c r="CW93" s="26"/>
      <c r="CX93" s="26"/>
      <c r="CY93" s="26"/>
      <c r="CZ93" s="26"/>
      <c r="DA93" s="26"/>
      <c r="DB93" s="26"/>
      <c r="DC93" s="26"/>
      <c r="DD93" s="26"/>
      <c r="DE93" s="26"/>
      <c r="DF93" s="26"/>
      <c r="DG93" s="26"/>
      <c r="DH93" s="26"/>
      <c r="DI93" s="26"/>
      <c r="DJ93" s="26"/>
      <c r="DK93" s="26"/>
      <c r="DL93" s="26"/>
      <c r="DM93" s="26"/>
      <c r="DN93" s="26"/>
      <c r="DO93" s="26"/>
      <c r="DP93" s="26"/>
      <c r="DQ93" s="26"/>
      <c r="DR93" s="26"/>
      <c r="DS93" s="26"/>
      <c r="DT93" s="26"/>
      <c r="DU93" s="26"/>
      <c r="DV93" s="26"/>
      <c r="DW93" s="26"/>
      <c r="DX93" s="26"/>
      <c r="DY93" s="26"/>
      <c r="DZ93" s="26"/>
      <c r="EA93" s="26"/>
      <c r="EB93" s="26"/>
      <c r="EC93" s="26"/>
      <c r="ED93" s="26"/>
      <c r="EE93" s="26"/>
      <c r="EF93" s="26"/>
      <c r="EG93" s="26"/>
      <c r="EH93" s="26"/>
      <c r="EI93" s="26"/>
      <c r="EJ93" s="26"/>
      <c r="EK93" s="26"/>
      <c r="EL93" s="26"/>
      <c r="EM93" s="26"/>
      <c r="EN93" s="26"/>
      <c r="EO93" s="26"/>
      <c r="EP93" s="26"/>
      <c r="EQ93" s="26"/>
      <c r="ER93" s="26"/>
      <c r="ES93" s="26"/>
      <c r="ET93" s="26"/>
      <c r="EU93" s="26"/>
    </row>
    <row r="94" s="27" customFormat="true" ht="15" hidden="false" customHeight="true" outlineLevel="0" collapsed="false">
      <c r="A94" s="69" t="s">
        <v>137</v>
      </c>
      <c r="B94" s="67" t="s">
        <v>160</v>
      </c>
      <c r="C94" s="59" t="s">
        <v>161</v>
      </c>
      <c r="D94" s="59" t="s">
        <v>162</v>
      </c>
      <c r="E94" s="60" t="n">
        <v>459000</v>
      </c>
      <c r="F94" s="61" t="n">
        <v>459000</v>
      </c>
      <c r="G94" s="61" t="n">
        <v>459000</v>
      </c>
      <c r="H94" s="62" t="s">
        <v>52</v>
      </c>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26"/>
      <c r="CM94" s="26"/>
      <c r="CN94" s="26"/>
      <c r="CO94" s="26"/>
      <c r="CP94" s="26"/>
      <c r="CQ94" s="26"/>
      <c r="CR94" s="26"/>
      <c r="CS94" s="26"/>
      <c r="CT94" s="26"/>
      <c r="CU94" s="26"/>
      <c r="CV94" s="26"/>
      <c r="CW94" s="26"/>
      <c r="CX94" s="26"/>
      <c r="CY94" s="26"/>
      <c r="CZ94" s="26"/>
      <c r="DA94" s="26"/>
      <c r="DB94" s="26"/>
      <c r="DC94" s="26"/>
      <c r="DD94" s="26"/>
      <c r="DE94" s="26"/>
      <c r="DF94" s="26"/>
      <c r="DG94" s="26"/>
      <c r="DH94" s="26"/>
      <c r="DI94" s="26"/>
      <c r="DJ94" s="26"/>
      <c r="DK94" s="26"/>
      <c r="DL94" s="26"/>
      <c r="DM94" s="26"/>
      <c r="DN94" s="26"/>
      <c r="DO94" s="26"/>
      <c r="DP94" s="26"/>
      <c r="DQ94" s="26"/>
      <c r="DR94" s="26"/>
      <c r="DS94" s="26"/>
      <c r="DT94" s="26"/>
      <c r="DU94" s="26"/>
      <c r="DV94" s="26"/>
      <c r="DW94" s="26"/>
      <c r="DX94" s="26"/>
      <c r="DY94" s="26"/>
      <c r="DZ94" s="26"/>
      <c r="EA94" s="26"/>
      <c r="EB94" s="26"/>
      <c r="EC94" s="26"/>
      <c r="ED94" s="26"/>
      <c r="EE94" s="26"/>
      <c r="EF94" s="26"/>
      <c r="EG94" s="26"/>
      <c r="EH94" s="26"/>
      <c r="EI94" s="26"/>
      <c r="EJ94" s="26"/>
      <c r="EK94" s="26"/>
      <c r="EL94" s="26"/>
      <c r="EM94" s="26"/>
      <c r="EN94" s="26"/>
      <c r="EO94" s="26"/>
      <c r="EP94" s="26"/>
      <c r="EQ94" s="26"/>
      <c r="ER94" s="26"/>
      <c r="ES94" s="26"/>
      <c r="ET94" s="26"/>
      <c r="EU94" s="26"/>
    </row>
    <row r="95" s="27" customFormat="true" ht="15" hidden="false" customHeight="true" outlineLevel="0" collapsed="false">
      <c r="A95" s="28" t="s">
        <v>163</v>
      </c>
      <c r="B95" s="67"/>
      <c r="C95" s="59"/>
      <c r="D95" s="59"/>
      <c r="E95" s="60"/>
      <c r="F95" s="61"/>
      <c r="G95" s="61"/>
      <c r="H95" s="62"/>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26"/>
      <c r="CM95" s="26"/>
      <c r="CN95" s="26"/>
      <c r="CO95" s="26"/>
      <c r="CP95" s="26"/>
      <c r="CQ95" s="26"/>
      <c r="CR95" s="26"/>
      <c r="CS95" s="26"/>
      <c r="CT95" s="26"/>
      <c r="CU95" s="26"/>
      <c r="CV95" s="26"/>
      <c r="CW95" s="26"/>
      <c r="CX95" s="26"/>
      <c r="CY95" s="26"/>
      <c r="CZ95" s="26"/>
      <c r="DA95" s="26"/>
      <c r="DB95" s="26"/>
      <c r="DC95" s="26"/>
      <c r="DD95" s="26"/>
      <c r="DE95" s="26"/>
      <c r="DF95" s="26"/>
      <c r="DG95" s="26"/>
      <c r="DH95" s="26"/>
      <c r="DI95" s="26"/>
      <c r="DJ95" s="26"/>
      <c r="DK95" s="26"/>
      <c r="DL95" s="26"/>
      <c r="DM95" s="26"/>
      <c r="DN95" s="26"/>
      <c r="DO95" s="26"/>
      <c r="DP95" s="26"/>
      <c r="DQ95" s="26"/>
      <c r="DR95" s="26"/>
      <c r="DS95" s="26"/>
      <c r="DT95" s="26"/>
      <c r="DU95" s="26"/>
      <c r="DV95" s="26"/>
      <c r="DW95" s="26"/>
      <c r="DX95" s="26"/>
      <c r="DY95" s="26"/>
      <c r="DZ95" s="26"/>
      <c r="EA95" s="26"/>
      <c r="EB95" s="26"/>
      <c r="EC95" s="26"/>
      <c r="ED95" s="26"/>
      <c r="EE95" s="26"/>
      <c r="EF95" s="26"/>
      <c r="EG95" s="26"/>
      <c r="EH95" s="26"/>
      <c r="EI95" s="26"/>
      <c r="EJ95" s="26"/>
      <c r="EK95" s="26"/>
      <c r="EL95" s="26"/>
      <c r="EM95" s="26"/>
      <c r="EN95" s="26"/>
      <c r="EO95" s="26"/>
      <c r="EP95" s="26"/>
      <c r="EQ95" s="26"/>
      <c r="ER95" s="26"/>
      <c r="ES95" s="26"/>
      <c r="ET95" s="26"/>
      <c r="EU95" s="26"/>
    </row>
    <row r="96" s="27" customFormat="true" ht="30" hidden="false" customHeight="false" outlineLevel="0" collapsed="false">
      <c r="A96" s="69" t="s">
        <v>164</v>
      </c>
      <c r="B96" s="67" t="s">
        <v>165</v>
      </c>
      <c r="C96" s="59" t="s">
        <v>166</v>
      </c>
      <c r="D96" s="59" t="s">
        <v>162</v>
      </c>
      <c r="E96" s="60" t="n">
        <f aca="false">0</f>
        <v>0</v>
      </c>
      <c r="F96" s="61"/>
      <c r="G96" s="61"/>
      <c r="H96" s="62" t="s">
        <v>52</v>
      </c>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26"/>
      <c r="CM96" s="26"/>
      <c r="CN96" s="26"/>
      <c r="CO96" s="26"/>
      <c r="CP96" s="26"/>
      <c r="CQ96" s="26"/>
      <c r="CR96" s="26"/>
      <c r="CS96" s="26"/>
      <c r="CT96" s="26"/>
      <c r="CU96" s="26"/>
      <c r="CV96" s="26"/>
      <c r="CW96" s="26"/>
      <c r="CX96" s="26"/>
      <c r="CY96" s="26"/>
      <c r="CZ96" s="26"/>
      <c r="DA96" s="26"/>
      <c r="DB96" s="26"/>
      <c r="DC96" s="26"/>
      <c r="DD96" s="26"/>
      <c r="DE96" s="26"/>
      <c r="DF96" s="26"/>
      <c r="DG96" s="26"/>
      <c r="DH96" s="26"/>
      <c r="DI96" s="26"/>
      <c r="DJ96" s="26"/>
      <c r="DK96" s="26"/>
      <c r="DL96" s="26"/>
      <c r="DM96" s="26"/>
      <c r="DN96" s="26"/>
      <c r="DO96" s="26"/>
      <c r="DP96" s="26"/>
      <c r="DQ96" s="26"/>
      <c r="DR96" s="26"/>
      <c r="DS96" s="26"/>
      <c r="DT96" s="26"/>
      <c r="DU96" s="26"/>
      <c r="DV96" s="26"/>
      <c r="DW96" s="26"/>
      <c r="DX96" s="26"/>
      <c r="DY96" s="26"/>
      <c r="DZ96" s="26"/>
      <c r="EA96" s="26"/>
      <c r="EB96" s="26"/>
      <c r="EC96" s="26"/>
      <c r="ED96" s="26"/>
      <c r="EE96" s="26"/>
      <c r="EF96" s="26"/>
      <c r="EG96" s="26"/>
      <c r="EH96" s="26"/>
      <c r="EI96" s="26"/>
      <c r="EJ96" s="26"/>
      <c r="EK96" s="26"/>
      <c r="EL96" s="26"/>
      <c r="EM96" s="26"/>
      <c r="EN96" s="26"/>
      <c r="EO96" s="26"/>
      <c r="EP96" s="26"/>
      <c r="EQ96" s="26"/>
      <c r="ER96" s="26"/>
      <c r="ES96" s="26"/>
      <c r="ET96" s="26"/>
      <c r="EU96" s="26"/>
    </row>
    <row r="97" s="27" customFormat="true" ht="15" hidden="false" customHeight="true" outlineLevel="0" collapsed="false">
      <c r="A97" s="28" t="s">
        <v>167</v>
      </c>
      <c r="B97" s="67"/>
      <c r="C97" s="59"/>
      <c r="D97" s="59"/>
      <c r="E97" s="60"/>
      <c r="F97" s="61"/>
      <c r="G97" s="61"/>
      <c r="H97" s="62"/>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26"/>
      <c r="CM97" s="26"/>
      <c r="CN97" s="26"/>
      <c r="CO97" s="26"/>
      <c r="CP97" s="26"/>
      <c r="CQ97" s="26"/>
      <c r="CR97" s="26"/>
      <c r="CS97" s="26"/>
      <c r="CT97" s="26"/>
      <c r="CU97" s="26"/>
      <c r="CV97" s="26"/>
      <c r="CW97" s="26"/>
      <c r="CX97" s="26"/>
      <c r="CY97" s="26"/>
      <c r="CZ97" s="26"/>
      <c r="DA97" s="26"/>
      <c r="DB97" s="26"/>
      <c r="DC97" s="26"/>
      <c r="DD97" s="26"/>
      <c r="DE97" s="26"/>
      <c r="DF97" s="26"/>
      <c r="DG97" s="26"/>
      <c r="DH97" s="26"/>
      <c r="DI97" s="26"/>
      <c r="DJ97" s="26"/>
      <c r="DK97" s="26"/>
      <c r="DL97" s="26"/>
      <c r="DM97" s="26"/>
      <c r="DN97" s="26"/>
      <c r="DO97" s="26"/>
      <c r="DP97" s="26"/>
      <c r="DQ97" s="26"/>
      <c r="DR97" s="26"/>
      <c r="DS97" s="26"/>
      <c r="DT97" s="26"/>
      <c r="DU97" s="26"/>
      <c r="DV97" s="26"/>
      <c r="DW97" s="26"/>
      <c r="DX97" s="26"/>
      <c r="DY97" s="26"/>
      <c r="DZ97" s="26"/>
      <c r="EA97" s="26"/>
      <c r="EB97" s="26"/>
      <c r="EC97" s="26"/>
      <c r="ED97" s="26"/>
      <c r="EE97" s="26"/>
      <c r="EF97" s="26"/>
      <c r="EG97" s="26"/>
      <c r="EH97" s="26"/>
      <c r="EI97" s="26"/>
      <c r="EJ97" s="26"/>
      <c r="EK97" s="26"/>
      <c r="EL97" s="26"/>
      <c r="EM97" s="26"/>
      <c r="EN97" s="26"/>
      <c r="EO97" s="26"/>
      <c r="EP97" s="26"/>
      <c r="EQ97" s="26"/>
      <c r="ER97" s="26"/>
      <c r="ES97" s="26"/>
      <c r="ET97" s="26"/>
      <c r="EU97" s="26"/>
    </row>
    <row r="98" s="27" customFormat="true" ht="30" hidden="false" customHeight="false" outlineLevel="0" collapsed="false">
      <c r="A98" s="71" t="s">
        <v>168</v>
      </c>
      <c r="B98" s="58" t="s">
        <v>169</v>
      </c>
      <c r="C98" s="59" t="s">
        <v>170</v>
      </c>
      <c r="D98" s="59" t="s">
        <v>162</v>
      </c>
      <c r="E98" s="60" t="n">
        <f aca="false">5000</f>
        <v>5000</v>
      </c>
      <c r="F98" s="61" t="n">
        <v>5000</v>
      </c>
      <c r="G98" s="61" t="n">
        <v>5000</v>
      </c>
      <c r="H98" s="62" t="s">
        <v>52</v>
      </c>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26"/>
      <c r="CM98" s="26"/>
      <c r="CN98" s="26"/>
      <c r="CO98" s="26"/>
      <c r="CP98" s="26"/>
      <c r="CQ98" s="26"/>
      <c r="CR98" s="26"/>
      <c r="CS98" s="26"/>
      <c r="CT98" s="26"/>
      <c r="CU98" s="26"/>
      <c r="CV98" s="26"/>
      <c r="CW98" s="26"/>
      <c r="CX98" s="26"/>
      <c r="CY98" s="26"/>
      <c r="CZ98" s="26"/>
      <c r="DA98" s="26"/>
      <c r="DB98" s="26"/>
      <c r="DC98" s="26"/>
      <c r="DD98" s="26"/>
      <c r="DE98" s="26"/>
      <c r="DF98" s="26"/>
      <c r="DG98" s="26"/>
      <c r="DH98" s="26"/>
      <c r="DI98" s="26"/>
      <c r="DJ98" s="26"/>
      <c r="DK98" s="26"/>
      <c r="DL98" s="26"/>
      <c r="DM98" s="26"/>
      <c r="DN98" s="26"/>
      <c r="DO98" s="26"/>
      <c r="DP98" s="26"/>
      <c r="DQ98" s="26"/>
      <c r="DR98" s="26"/>
      <c r="DS98" s="26"/>
      <c r="DT98" s="26"/>
      <c r="DU98" s="26"/>
      <c r="DV98" s="26"/>
      <c r="DW98" s="26"/>
      <c r="DX98" s="26"/>
      <c r="DY98" s="26"/>
      <c r="DZ98" s="26"/>
      <c r="EA98" s="26"/>
      <c r="EB98" s="26"/>
      <c r="EC98" s="26"/>
      <c r="ED98" s="26"/>
      <c r="EE98" s="26"/>
      <c r="EF98" s="26"/>
      <c r="EG98" s="26"/>
      <c r="EH98" s="26"/>
      <c r="EI98" s="26"/>
      <c r="EJ98" s="26"/>
      <c r="EK98" s="26"/>
      <c r="EL98" s="26"/>
      <c r="EM98" s="26"/>
      <c r="EN98" s="26"/>
      <c r="EO98" s="26"/>
      <c r="EP98" s="26"/>
      <c r="EQ98" s="26"/>
      <c r="ER98" s="26"/>
      <c r="ES98" s="26"/>
      <c r="ET98" s="26"/>
      <c r="EU98" s="26"/>
    </row>
    <row r="99" s="27" customFormat="true" ht="30" hidden="false" customHeight="false" outlineLevel="0" collapsed="false">
      <c r="A99" s="71" t="s">
        <v>168</v>
      </c>
      <c r="B99" s="58" t="s">
        <v>171</v>
      </c>
      <c r="C99" s="59" t="s">
        <v>170</v>
      </c>
      <c r="D99" s="59" t="s">
        <v>172</v>
      </c>
      <c r="E99" s="60"/>
      <c r="F99" s="61"/>
      <c r="G99" s="61"/>
      <c r="H99" s="62"/>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c r="CA99" s="26"/>
      <c r="CB99" s="26"/>
      <c r="CC99" s="26"/>
      <c r="CD99" s="26"/>
      <c r="CE99" s="26"/>
      <c r="CF99" s="26"/>
      <c r="CG99" s="26"/>
      <c r="CH99" s="26"/>
      <c r="CI99" s="26"/>
      <c r="CJ99" s="26"/>
      <c r="CK99" s="26"/>
      <c r="CL99" s="26"/>
      <c r="CM99" s="26"/>
      <c r="CN99" s="26"/>
      <c r="CO99" s="26"/>
      <c r="CP99" s="26"/>
      <c r="CQ99" s="26"/>
      <c r="CR99" s="26"/>
      <c r="CS99" s="26"/>
      <c r="CT99" s="26"/>
      <c r="CU99" s="26"/>
      <c r="CV99" s="26"/>
      <c r="CW99" s="26"/>
      <c r="CX99" s="26"/>
      <c r="CY99" s="26"/>
      <c r="CZ99" s="26"/>
      <c r="DA99" s="26"/>
      <c r="DB99" s="26"/>
      <c r="DC99" s="26"/>
      <c r="DD99" s="26"/>
      <c r="DE99" s="26"/>
      <c r="DF99" s="26"/>
      <c r="DG99" s="26"/>
      <c r="DH99" s="26"/>
      <c r="DI99" s="26"/>
      <c r="DJ99" s="26"/>
      <c r="DK99" s="26"/>
      <c r="DL99" s="26"/>
      <c r="DM99" s="26"/>
      <c r="DN99" s="26"/>
      <c r="DO99" s="26"/>
      <c r="DP99" s="26"/>
      <c r="DQ99" s="26"/>
      <c r="DR99" s="26"/>
      <c r="DS99" s="26"/>
      <c r="DT99" s="26"/>
      <c r="DU99" s="26"/>
      <c r="DV99" s="26"/>
      <c r="DW99" s="26"/>
      <c r="DX99" s="26"/>
      <c r="DY99" s="26"/>
      <c r="DZ99" s="26"/>
      <c r="EA99" s="26"/>
      <c r="EB99" s="26"/>
      <c r="EC99" s="26"/>
      <c r="ED99" s="26"/>
      <c r="EE99" s="26"/>
      <c r="EF99" s="26"/>
      <c r="EG99" s="26"/>
      <c r="EH99" s="26"/>
      <c r="EI99" s="26"/>
      <c r="EJ99" s="26"/>
      <c r="EK99" s="26"/>
      <c r="EL99" s="26"/>
      <c r="EM99" s="26"/>
      <c r="EN99" s="26"/>
      <c r="EO99" s="26"/>
      <c r="EP99" s="26"/>
      <c r="EQ99" s="26"/>
      <c r="ER99" s="26"/>
      <c r="ES99" s="26"/>
      <c r="ET99" s="26"/>
      <c r="EU99" s="26"/>
    </row>
    <row r="100" s="27" customFormat="true" ht="30" hidden="false" customHeight="false" outlineLevel="0" collapsed="false">
      <c r="A100" s="71" t="s">
        <v>168</v>
      </c>
      <c r="B100" s="58" t="s">
        <v>173</v>
      </c>
      <c r="C100" s="59" t="s">
        <v>170</v>
      </c>
      <c r="D100" s="59" t="s">
        <v>174</v>
      </c>
      <c r="E100" s="60" t="n">
        <v>500</v>
      </c>
      <c r="F100" s="61"/>
      <c r="G100" s="61"/>
      <c r="H100" s="62"/>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c r="CA100" s="26"/>
      <c r="CB100" s="26"/>
      <c r="CC100" s="26"/>
      <c r="CD100" s="26"/>
      <c r="CE100" s="26"/>
      <c r="CF100" s="26"/>
      <c r="CG100" s="26"/>
      <c r="CH100" s="26"/>
      <c r="CI100" s="26"/>
      <c r="CJ100" s="26"/>
      <c r="CK100" s="26"/>
      <c r="CL100" s="26"/>
      <c r="CM100" s="26"/>
      <c r="CN100" s="26"/>
      <c r="CO100" s="26"/>
      <c r="CP100" s="26"/>
      <c r="CQ100" s="26"/>
      <c r="CR100" s="26"/>
      <c r="CS100" s="26"/>
      <c r="CT100" s="26"/>
      <c r="CU100" s="26"/>
      <c r="CV100" s="26"/>
      <c r="CW100" s="26"/>
      <c r="CX100" s="26"/>
      <c r="CY100" s="26"/>
      <c r="CZ100" s="26"/>
      <c r="DA100" s="26"/>
      <c r="DB100" s="26"/>
      <c r="DC100" s="26"/>
      <c r="DD100" s="26"/>
      <c r="DE100" s="26"/>
      <c r="DF100" s="26"/>
      <c r="DG100" s="26"/>
      <c r="DH100" s="26"/>
      <c r="DI100" s="26"/>
      <c r="DJ100" s="26"/>
      <c r="DK100" s="26"/>
      <c r="DL100" s="26"/>
      <c r="DM100" s="26"/>
      <c r="DN100" s="26"/>
      <c r="DO100" s="26"/>
      <c r="DP100" s="26"/>
      <c r="DQ100" s="26"/>
      <c r="DR100" s="26"/>
      <c r="DS100" s="26"/>
      <c r="DT100" s="26"/>
      <c r="DU100" s="26"/>
      <c r="DV100" s="26"/>
      <c r="DW100" s="26"/>
      <c r="DX100" s="26"/>
      <c r="DY100" s="26"/>
      <c r="DZ100" s="26"/>
      <c r="EA100" s="26"/>
      <c r="EB100" s="26"/>
      <c r="EC100" s="26"/>
      <c r="ED100" s="26"/>
      <c r="EE100" s="26"/>
      <c r="EF100" s="26"/>
      <c r="EG100" s="26"/>
      <c r="EH100" s="26"/>
      <c r="EI100" s="26"/>
      <c r="EJ100" s="26"/>
      <c r="EK100" s="26"/>
      <c r="EL100" s="26"/>
      <c r="EM100" s="26"/>
      <c r="EN100" s="26"/>
      <c r="EO100" s="26"/>
      <c r="EP100" s="26"/>
      <c r="EQ100" s="26"/>
      <c r="ER100" s="26"/>
      <c r="ES100" s="26"/>
      <c r="ET100" s="26"/>
      <c r="EU100" s="26"/>
    </row>
    <row r="101" s="27" customFormat="true" ht="15.75" hidden="false" customHeight="false" outlineLevel="0" collapsed="false">
      <c r="A101" s="71" t="s">
        <v>175</v>
      </c>
      <c r="B101" s="58" t="s">
        <v>176</v>
      </c>
      <c r="C101" s="59" t="s">
        <v>52</v>
      </c>
      <c r="D101" s="59"/>
      <c r="E101" s="60" t="n">
        <f aca="false">E102+E104</f>
        <v>0</v>
      </c>
      <c r="F101" s="60" t="n">
        <f aca="false">F102+F104</f>
        <v>0</v>
      </c>
      <c r="G101" s="60" t="n">
        <f aca="false">G102+G104</f>
        <v>0</v>
      </c>
      <c r="H101" s="62" t="s">
        <v>52</v>
      </c>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c r="CD101" s="26"/>
      <c r="CE101" s="26"/>
      <c r="CF101" s="26"/>
      <c r="CG101" s="26"/>
      <c r="CH101" s="26"/>
      <c r="CI101" s="26"/>
      <c r="CJ101" s="26"/>
      <c r="CK101" s="26"/>
      <c r="CL101" s="26"/>
      <c r="CM101" s="26"/>
      <c r="CN101" s="26"/>
      <c r="CO101" s="26"/>
      <c r="CP101" s="26"/>
      <c r="CQ101" s="26"/>
      <c r="CR101" s="26"/>
      <c r="CS101" s="26"/>
      <c r="CT101" s="26"/>
      <c r="CU101" s="26"/>
      <c r="CV101" s="26"/>
      <c r="CW101" s="26"/>
      <c r="CX101" s="26"/>
      <c r="CY101" s="26"/>
      <c r="CZ101" s="26"/>
      <c r="DA101" s="26"/>
      <c r="DB101" s="26"/>
      <c r="DC101" s="26"/>
      <c r="DD101" s="26"/>
      <c r="DE101" s="26"/>
      <c r="DF101" s="26"/>
      <c r="DG101" s="26"/>
      <c r="DH101" s="26"/>
      <c r="DI101" s="26"/>
      <c r="DJ101" s="26"/>
      <c r="DK101" s="26"/>
      <c r="DL101" s="26"/>
      <c r="DM101" s="26"/>
      <c r="DN101" s="26"/>
      <c r="DO101" s="26"/>
      <c r="DP101" s="26"/>
      <c r="DQ101" s="26"/>
      <c r="DR101" s="26"/>
      <c r="DS101" s="26"/>
      <c r="DT101" s="26"/>
      <c r="DU101" s="26"/>
      <c r="DV101" s="26"/>
      <c r="DW101" s="26"/>
      <c r="DX101" s="26"/>
      <c r="DY101" s="26"/>
      <c r="DZ101" s="26"/>
      <c r="EA101" s="26"/>
      <c r="EB101" s="26"/>
      <c r="EC101" s="26"/>
      <c r="ED101" s="26"/>
      <c r="EE101" s="26"/>
      <c r="EF101" s="26"/>
      <c r="EG101" s="26"/>
      <c r="EH101" s="26"/>
      <c r="EI101" s="26"/>
      <c r="EJ101" s="26"/>
      <c r="EK101" s="26"/>
      <c r="EL101" s="26"/>
      <c r="EM101" s="26"/>
      <c r="EN101" s="26"/>
      <c r="EO101" s="26"/>
      <c r="EP101" s="26"/>
      <c r="EQ101" s="26"/>
      <c r="ER101" s="26"/>
      <c r="ES101" s="26"/>
      <c r="ET101" s="26"/>
      <c r="EU101" s="26"/>
    </row>
    <row r="102" s="27" customFormat="true" ht="15" hidden="false" customHeight="true" outlineLevel="0" collapsed="false">
      <c r="A102" s="69" t="s">
        <v>137</v>
      </c>
      <c r="B102" s="67" t="s">
        <v>177</v>
      </c>
      <c r="C102" s="59" t="s">
        <v>178</v>
      </c>
      <c r="D102" s="59"/>
      <c r="E102" s="60"/>
      <c r="F102" s="61"/>
      <c r="G102" s="61"/>
      <c r="H102" s="62" t="s">
        <v>52</v>
      </c>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c r="CD102" s="26"/>
      <c r="CE102" s="26"/>
      <c r="CF102" s="26"/>
      <c r="CG102" s="26"/>
      <c r="CH102" s="26"/>
      <c r="CI102" s="26"/>
      <c r="CJ102" s="26"/>
      <c r="CK102" s="26"/>
      <c r="CL102" s="26"/>
      <c r="CM102" s="26"/>
      <c r="CN102" s="26"/>
      <c r="CO102" s="26"/>
      <c r="CP102" s="26"/>
      <c r="CQ102" s="26"/>
      <c r="CR102" s="26"/>
      <c r="CS102" s="26"/>
      <c r="CT102" s="26"/>
      <c r="CU102" s="26"/>
      <c r="CV102" s="26"/>
      <c r="CW102" s="26"/>
      <c r="CX102" s="26"/>
      <c r="CY102" s="26"/>
      <c r="CZ102" s="26"/>
      <c r="DA102" s="26"/>
      <c r="DB102" s="26"/>
      <c r="DC102" s="26"/>
      <c r="DD102" s="26"/>
      <c r="DE102" s="26"/>
      <c r="DF102" s="26"/>
      <c r="DG102" s="26"/>
      <c r="DH102" s="26"/>
      <c r="DI102" s="26"/>
      <c r="DJ102" s="26"/>
      <c r="DK102" s="26"/>
      <c r="DL102" s="26"/>
      <c r="DM102" s="26"/>
      <c r="DN102" s="26"/>
      <c r="DO102" s="26"/>
      <c r="DP102" s="26"/>
      <c r="DQ102" s="26"/>
      <c r="DR102" s="26"/>
      <c r="DS102" s="26"/>
      <c r="DT102" s="26"/>
      <c r="DU102" s="26"/>
      <c r="DV102" s="26"/>
      <c r="DW102" s="26"/>
      <c r="DX102" s="26"/>
      <c r="DY102" s="26"/>
      <c r="DZ102" s="26"/>
      <c r="EA102" s="26"/>
      <c r="EB102" s="26"/>
      <c r="EC102" s="26"/>
      <c r="ED102" s="26"/>
      <c r="EE102" s="26"/>
      <c r="EF102" s="26"/>
      <c r="EG102" s="26"/>
      <c r="EH102" s="26"/>
      <c r="EI102" s="26"/>
      <c r="EJ102" s="26"/>
      <c r="EK102" s="26"/>
      <c r="EL102" s="26"/>
      <c r="EM102" s="26"/>
      <c r="EN102" s="26"/>
      <c r="EO102" s="26"/>
      <c r="EP102" s="26"/>
      <c r="EQ102" s="26"/>
      <c r="ER102" s="26"/>
      <c r="ES102" s="26"/>
      <c r="ET102" s="26"/>
      <c r="EU102" s="26"/>
    </row>
    <row r="103" s="27" customFormat="true" ht="15" hidden="false" customHeight="true" outlineLevel="0" collapsed="false">
      <c r="A103" s="28" t="s">
        <v>179</v>
      </c>
      <c r="B103" s="67"/>
      <c r="C103" s="59"/>
      <c r="D103" s="59"/>
      <c r="E103" s="60"/>
      <c r="F103" s="61"/>
      <c r="G103" s="61"/>
      <c r="H103" s="62"/>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c r="CD103" s="26"/>
      <c r="CE103" s="26"/>
      <c r="CF103" s="26"/>
      <c r="CG103" s="26"/>
      <c r="CH103" s="26"/>
      <c r="CI103" s="26"/>
      <c r="CJ103" s="26"/>
      <c r="CK103" s="26"/>
      <c r="CL103" s="26"/>
      <c r="CM103" s="26"/>
      <c r="CN103" s="26"/>
      <c r="CO103" s="26"/>
      <c r="CP103" s="26"/>
      <c r="CQ103" s="26"/>
      <c r="CR103" s="26"/>
      <c r="CS103" s="26"/>
      <c r="CT103" s="26"/>
      <c r="CU103" s="26"/>
      <c r="CV103" s="26"/>
      <c r="CW103" s="26"/>
      <c r="CX103" s="26"/>
      <c r="CY103" s="26"/>
      <c r="CZ103" s="26"/>
      <c r="DA103" s="26"/>
      <c r="DB103" s="26"/>
      <c r="DC103" s="26"/>
      <c r="DD103" s="26"/>
      <c r="DE103" s="26"/>
      <c r="DF103" s="26"/>
      <c r="DG103" s="26"/>
      <c r="DH103" s="26"/>
      <c r="DI103" s="26"/>
      <c r="DJ103" s="26"/>
      <c r="DK103" s="26"/>
      <c r="DL103" s="26"/>
      <c r="DM103" s="26"/>
      <c r="DN103" s="26"/>
      <c r="DO103" s="26"/>
      <c r="DP103" s="26"/>
      <c r="DQ103" s="26"/>
      <c r="DR103" s="26"/>
      <c r="DS103" s="26"/>
      <c r="DT103" s="26"/>
      <c r="DU103" s="26"/>
      <c r="DV103" s="26"/>
      <c r="DW103" s="26"/>
      <c r="DX103" s="26"/>
      <c r="DY103" s="26"/>
      <c r="DZ103" s="26"/>
      <c r="EA103" s="26"/>
      <c r="EB103" s="26"/>
      <c r="EC103" s="26"/>
      <c r="ED103" s="26"/>
      <c r="EE103" s="26"/>
      <c r="EF103" s="26"/>
      <c r="EG103" s="26"/>
      <c r="EH103" s="26"/>
      <c r="EI103" s="26"/>
      <c r="EJ103" s="26"/>
      <c r="EK103" s="26"/>
      <c r="EL103" s="26"/>
      <c r="EM103" s="26"/>
      <c r="EN103" s="26"/>
      <c r="EO103" s="26"/>
      <c r="EP103" s="26"/>
      <c r="EQ103" s="26"/>
      <c r="ER103" s="26"/>
      <c r="ES103" s="26"/>
      <c r="ET103" s="26"/>
      <c r="EU103" s="26"/>
    </row>
    <row r="104" s="27" customFormat="true" ht="15.75" hidden="false" customHeight="false" outlineLevel="0" collapsed="false">
      <c r="A104" s="71" t="s">
        <v>180</v>
      </c>
      <c r="B104" s="58" t="s">
        <v>181</v>
      </c>
      <c r="C104" s="59" t="s">
        <v>182</v>
      </c>
      <c r="D104" s="59"/>
      <c r="E104" s="60"/>
      <c r="F104" s="61"/>
      <c r="G104" s="61"/>
      <c r="H104" s="62" t="s">
        <v>52</v>
      </c>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c r="CA104" s="26"/>
      <c r="CB104" s="26"/>
      <c r="CC104" s="26"/>
      <c r="CD104" s="26"/>
      <c r="CE104" s="26"/>
      <c r="CF104" s="26"/>
      <c r="CG104" s="26"/>
      <c r="CH104" s="26"/>
      <c r="CI104" s="26"/>
      <c r="CJ104" s="26"/>
      <c r="CK104" s="26"/>
      <c r="CL104" s="26"/>
      <c r="CM104" s="26"/>
      <c r="CN104" s="26"/>
      <c r="CO104" s="26"/>
      <c r="CP104" s="26"/>
      <c r="CQ104" s="26"/>
      <c r="CR104" s="26"/>
      <c r="CS104" s="26"/>
      <c r="CT104" s="26"/>
      <c r="CU104" s="26"/>
      <c r="CV104" s="26"/>
      <c r="CW104" s="26"/>
      <c r="CX104" s="26"/>
      <c r="CY104" s="26"/>
      <c r="CZ104" s="26"/>
      <c r="DA104" s="26"/>
      <c r="DB104" s="26"/>
      <c r="DC104" s="26"/>
      <c r="DD104" s="26"/>
      <c r="DE104" s="26"/>
      <c r="DF104" s="26"/>
      <c r="DG104" s="26"/>
      <c r="DH104" s="26"/>
      <c r="DI104" s="26"/>
      <c r="DJ104" s="26"/>
      <c r="DK104" s="26"/>
      <c r="DL104" s="26"/>
      <c r="DM104" s="26"/>
      <c r="DN104" s="26"/>
      <c r="DO104" s="26"/>
      <c r="DP104" s="26"/>
      <c r="DQ104" s="26"/>
      <c r="DR104" s="26"/>
      <c r="DS104" s="26"/>
      <c r="DT104" s="26"/>
      <c r="DU104" s="26"/>
      <c r="DV104" s="26"/>
      <c r="DW104" s="26"/>
      <c r="DX104" s="26"/>
      <c r="DY104" s="26"/>
      <c r="DZ104" s="26"/>
      <c r="EA104" s="26"/>
      <c r="EB104" s="26"/>
      <c r="EC104" s="26"/>
      <c r="ED104" s="26"/>
      <c r="EE104" s="26"/>
      <c r="EF104" s="26"/>
      <c r="EG104" s="26"/>
      <c r="EH104" s="26"/>
      <c r="EI104" s="26"/>
      <c r="EJ104" s="26"/>
      <c r="EK104" s="26"/>
      <c r="EL104" s="26"/>
      <c r="EM104" s="26"/>
      <c r="EN104" s="26"/>
      <c r="EO104" s="26"/>
      <c r="EP104" s="26"/>
      <c r="EQ104" s="26"/>
      <c r="ER104" s="26"/>
      <c r="ES104" s="26"/>
      <c r="ET104" s="26"/>
      <c r="EU104" s="26"/>
    </row>
    <row r="105" s="27" customFormat="true" ht="30" hidden="false" customHeight="false" outlineLevel="0" collapsed="false">
      <c r="A105" s="69" t="s">
        <v>183</v>
      </c>
      <c r="B105" s="67" t="s">
        <v>184</v>
      </c>
      <c r="C105" s="59" t="s">
        <v>185</v>
      </c>
      <c r="D105" s="59"/>
      <c r="E105" s="60"/>
      <c r="F105" s="61"/>
      <c r="G105" s="61"/>
      <c r="H105" s="62" t="s">
        <v>52</v>
      </c>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c r="CD105" s="26"/>
      <c r="CE105" s="26"/>
      <c r="CF105" s="26"/>
      <c r="CG105" s="26"/>
      <c r="CH105" s="26"/>
      <c r="CI105" s="26"/>
      <c r="CJ105" s="26"/>
      <c r="CK105" s="26"/>
      <c r="CL105" s="26"/>
      <c r="CM105" s="26"/>
      <c r="CN105" s="26"/>
      <c r="CO105" s="26"/>
      <c r="CP105" s="26"/>
      <c r="CQ105" s="26"/>
      <c r="CR105" s="26"/>
      <c r="CS105" s="26"/>
      <c r="CT105" s="26"/>
      <c r="CU105" s="26"/>
      <c r="CV105" s="26"/>
      <c r="CW105" s="26"/>
      <c r="CX105" s="26"/>
      <c r="CY105" s="26"/>
      <c r="CZ105" s="26"/>
      <c r="DA105" s="26"/>
      <c r="DB105" s="26"/>
      <c r="DC105" s="26"/>
      <c r="DD105" s="26"/>
      <c r="DE105" s="26"/>
      <c r="DF105" s="26"/>
      <c r="DG105" s="26"/>
      <c r="DH105" s="26"/>
      <c r="DI105" s="26"/>
      <c r="DJ105" s="26"/>
      <c r="DK105" s="26"/>
      <c r="DL105" s="26"/>
      <c r="DM105" s="26"/>
      <c r="DN105" s="26"/>
      <c r="DO105" s="26"/>
      <c r="DP105" s="26"/>
      <c r="DQ105" s="26"/>
      <c r="DR105" s="26"/>
      <c r="DS105" s="26"/>
      <c r="DT105" s="26"/>
      <c r="DU105" s="26"/>
      <c r="DV105" s="26"/>
      <c r="DW105" s="26"/>
      <c r="DX105" s="26"/>
      <c r="DY105" s="26"/>
      <c r="DZ105" s="26"/>
      <c r="EA105" s="26"/>
      <c r="EB105" s="26"/>
      <c r="EC105" s="26"/>
      <c r="ED105" s="26"/>
      <c r="EE105" s="26"/>
      <c r="EF105" s="26"/>
      <c r="EG105" s="26"/>
      <c r="EH105" s="26"/>
      <c r="EI105" s="26"/>
      <c r="EJ105" s="26"/>
      <c r="EK105" s="26"/>
      <c r="EL105" s="26"/>
      <c r="EM105" s="26"/>
      <c r="EN105" s="26"/>
      <c r="EO105" s="26"/>
      <c r="EP105" s="26"/>
      <c r="EQ105" s="26"/>
      <c r="ER105" s="26"/>
      <c r="ES105" s="26"/>
      <c r="ET105" s="26"/>
      <c r="EU105" s="26"/>
    </row>
    <row r="106" s="27" customFormat="true" ht="15" hidden="false" customHeight="true" outlineLevel="0" collapsed="false">
      <c r="A106" s="28" t="s">
        <v>186</v>
      </c>
      <c r="B106" s="67"/>
      <c r="C106" s="59"/>
      <c r="D106" s="59"/>
      <c r="E106" s="60"/>
      <c r="F106" s="61"/>
      <c r="G106" s="61"/>
      <c r="H106" s="62"/>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c r="CD106" s="26"/>
      <c r="CE106" s="26"/>
      <c r="CF106" s="26"/>
      <c r="CG106" s="26"/>
      <c r="CH106" s="26"/>
      <c r="CI106" s="26"/>
      <c r="CJ106" s="26"/>
      <c r="CK106" s="26"/>
      <c r="CL106" s="26"/>
      <c r="CM106" s="26"/>
      <c r="CN106" s="26"/>
      <c r="CO106" s="26"/>
      <c r="CP106" s="26"/>
      <c r="CQ106" s="26"/>
      <c r="CR106" s="26"/>
      <c r="CS106" s="26"/>
      <c r="CT106" s="26"/>
      <c r="CU106" s="26"/>
      <c r="CV106" s="26"/>
      <c r="CW106" s="26"/>
      <c r="CX106" s="26"/>
      <c r="CY106" s="26"/>
      <c r="CZ106" s="26"/>
      <c r="DA106" s="26"/>
      <c r="DB106" s="26"/>
      <c r="DC106" s="26"/>
      <c r="DD106" s="26"/>
      <c r="DE106" s="26"/>
      <c r="DF106" s="26"/>
      <c r="DG106" s="26"/>
      <c r="DH106" s="26"/>
      <c r="DI106" s="26"/>
      <c r="DJ106" s="26"/>
      <c r="DK106" s="26"/>
      <c r="DL106" s="26"/>
      <c r="DM106" s="26"/>
      <c r="DN106" s="26"/>
      <c r="DO106" s="26"/>
      <c r="DP106" s="26"/>
      <c r="DQ106" s="26"/>
      <c r="DR106" s="26"/>
      <c r="DS106" s="26"/>
      <c r="DT106" s="26"/>
      <c r="DU106" s="26"/>
      <c r="DV106" s="26"/>
      <c r="DW106" s="26"/>
      <c r="DX106" s="26"/>
      <c r="DY106" s="26"/>
      <c r="DZ106" s="26"/>
      <c r="EA106" s="26"/>
      <c r="EB106" s="26"/>
      <c r="EC106" s="26"/>
      <c r="ED106" s="26"/>
      <c r="EE106" s="26"/>
      <c r="EF106" s="26"/>
      <c r="EG106" s="26"/>
      <c r="EH106" s="26"/>
      <c r="EI106" s="26"/>
      <c r="EJ106" s="26"/>
      <c r="EK106" s="26"/>
      <c r="EL106" s="26"/>
      <c r="EM106" s="26"/>
      <c r="EN106" s="26"/>
      <c r="EO106" s="26"/>
      <c r="EP106" s="26"/>
      <c r="EQ106" s="26"/>
      <c r="ER106" s="26"/>
      <c r="ES106" s="26"/>
      <c r="ET106" s="26"/>
      <c r="EU106" s="26"/>
    </row>
    <row r="107" s="27" customFormat="true" ht="15.75" hidden="false" customHeight="false" outlineLevel="0" collapsed="false">
      <c r="A107" s="71" t="s">
        <v>187</v>
      </c>
      <c r="B107" s="58" t="s">
        <v>188</v>
      </c>
      <c r="C107" s="59" t="s">
        <v>52</v>
      </c>
      <c r="D107" s="59"/>
      <c r="E107" s="60" t="n">
        <f aca="false">E108</f>
        <v>0</v>
      </c>
      <c r="F107" s="60" t="n">
        <f aca="false">F108</f>
        <v>0</v>
      </c>
      <c r="G107" s="60" t="n">
        <f aca="false">G108</f>
        <v>0</v>
      </c>
      <c r="H107" s="62" t="s">
        <v>52</v>
      </c>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c r="CD107" s="26"/>
      <c r="CE107" s="26"/>
      <c r="CF107" s="26"/>
      <c r="CG107" s="26"/>
      <c r="CH107" s="26"/>
      <c r="CI107" s="26"/>
      <c r="CJ107" s="26"/>
      <c r="CK107" s="26"/>
      <c r="CL107" s="26"/>
      <c r="CM107" s="26"/>
      <c r="CN107" s="26"/>
      <c r="CO107" s="26"/>
      <c r="CP107" s="26"/>
      <c r="CQ107" s="26"/>
      <c r="CR107" s="26"/>
      <c r="CS107" s="26"/>
      <c r="CT107" s="26"/>
      <c r="CU107" s="26"/>
      <c r="CV107" s="26"/>
      <c r="CW107" s="26"/>
      <c r="CX107" s="26"/>
      <c r="CY107" s="26"/>
      <c r="CZ107" s="26"/>
      <c r="DA107" s="26"/>
      <c r="DB107" s="26"/>
      <c r="DC107" s="26"/>
      <c r="DD107" s="26"/>
      <c r="DE107" s="26"/>
      <c r="DF107" s="26"/>
      <c r="DG107" s="26"/>
      <c r="DH107" s="26"/>
      <c r="DI107" s="26"/>
      <c r="DJ107" s="26"/>
      <c r="DK107" s="26"/>
      <c r="DL107" s="26"/>
      <c r="DM107" s="26"/>
      <c r="DN107" s="26"/>
      <c r="DO107" s="26"/>
      <c r="DP107" s="26"/>
      <c r="DQ107" s="26"/>
      <c r="DR107" s="26"/>
      <c r="DS107" s="26"/>
      <c r="DT107" s="26"/>
      <c r="DU107" s="26"/>
      <c r="DV107" s="26"/>
      <c r="DW107" s="26"/>
      <c r="DX107" s="26"/>
      <c r="DY107" s="26"/>
      <c r="DZ107" s="26"/>
      <c r="EA107" s="26"/>
      <c r="EB107" s="26"/>
      <c r="EC107" s="26"/>
      <c r="ED107" s="26"/>
      <c r="EE107" s="26"/>
      <c r="EF107" s="26"/>
      <c r="EG107" s="26"/>
      <c r="EH107" s="26"/>
      <c r="EI107" s="26"/>
      <c r="EJ107" s="26"/>
      <c r="EK107" s="26"/>
      <c r="EL107" s="26"/>
      <c r="EM107" s="26"/>
      <c r="EN107" s="26"/>
      <c r="EO107" s="26"/>
      <c r="EP107" s="26"/>
      <c r="EQ107" s="26"/>
      <c r="ER107" s="26"/>
      <c r="ES107" s="26"/>
      <c r="ET107" s="26"/>
      <c r="EU107" s="26"/>
    </row>
    <row r="108" s="27" customFormat="true" ht="30" hidden="false" customHeight="false" outlineLevel="0" collapsed="false">
      <c r="A108" s="69" t="s">
        <v>189</v>
      </c>
      <c r="B108" s="67" t="s">
        <v>190</v>
      </c>
      <c r="C108" s="59" t="s">
        <v>191</v>
      </c>
      <c r="D108" s="59"/>
      <c r="E108" s="60"/>
      <c r="F108" s="61"/>
      <c r="G108" s="61"/>
      <c r="H108" s="62" t="s">
        <v>52</v>
      </c>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c r="CD108" s="26"/>
      <c r="CE108" s="26"/>
      <c r="CF108" s="26"/>
      <c r="CG108" s="26"/>
      <c r="CH108" s="26"/>
      <c r="CI108" s="26"/>
      <c r="CJ108" s="26"/>
      <c r="CK108" s="26"/>
      <c r="CL108" s="26"/>
      <c r="CM108" s="26"/>
      <c r="CN108" s="26"/>
      <c r="CO108" s="26"/>
      <c r="CP108" s="26"/>
      <c r="CQ108" s="26"/>
      <c r="CR108" s="26"/>
      <c r="CS108" s="26"/>
      <c r="CT108" s="26"/>
      <c r="CU108" s="26"/>
      <c r="CV108" s="26"/>
      <c r="CW108" s="26"/>
      <c r="CX108" s="26"/>
      <c r="CY108" s="26"/>
      <c r="CZ108" s="26"/>
      <c r="DA108" s="26"/>
      <c r="DB108" s="26"/>
      <c r="DC108" s="26"/>
      <c r="DD108" s="26"/>
      <c r="DE108" s="26"/>
      <c r="DF108" s="26"/>
      <c r="DG108" s="26"/>
      <c r="DH108" s="26"/>
      <c r="DI108" s="26"/>
      <c r="DJ108" s="26"/>
      <c r="DK108" s="26"/>
      <c r="DL108" s="26"/>
      <c r="DM108" s="26"/>
      <c r="DN108" s="26"/>
      <c r="DO108" s="26"/>
      <c r="DP108" s="26"/>
      <c r="DQ108" s="26"/>
      <c r="DR108" s="26"/>
      <c r="DS108" s="26"/>
      <c r="DT108" s="26"/>
      <c r="DU108" s="26"/>
      <c r="DV108" s="26"/>
      <c r="DW108" s="26"/>
      <c r="DX108" s="26"/>
      <c r="DY108" s="26"/>
      <c r="DZ108" s="26"/>
      <c r="EA108" s="26"/>
      <c r="EB108" s="26"/>
      <c r="EC108" s="26"/>
      <c r="ED108" s="26"/>
      <c r="EE108" s="26"/>
      <c r="EF108" s="26"/>
      <c r="EG108" s="26"/>
      <c r="EH108" s="26"/>
      <c r="EI108" s="26"/>
      <c r="EJ108" s="26"/>
      <c r="EK108" s="26"/>
      <c r="EL108" s="26"/>
      <c r="EM108" s="26"/>
      <c r="EN108" s="26"/>
      <c r="EO108" s="26"/>
      <c r="EP108" s="26"/>
      <c r="EQ108" s="26"/>
      <c r="ER108" s="26"/>
      <c r="ES108" s="26"/>
      <c r="ET108" s="26"/>
      <c r="EU108" s="26"/>
    </row>
    <row r="109" s="27" customFormat="true" ht="30" hidden="false" customHeight="false" outlineLevel="0" collapsed="false">
      <c r="A109" s="28" t="s">
        <v>192</v>
      </c>
      <c r="B109" s="67"/>
      <c r="C109" s="59"/>
      <c r="D109" s="59"/>
      <c r="E109" s="60"/>
      <c r="F109" s="61"/>
      <c r="G109" s="61"/>
      <c r="H109" s="62"/>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c r="CD109" s="26"/>
      <c r="CE109" s="26"/>
      <c r="CF109" s="26"/>
      <c r="CG109" s="26"/>
      <c r="CH109" s="26"/>
      <c r="CI109" s="26"/>
      <c r="CJ109" s="26"/>
      <c r="CK109" s="26"/>
      <c r="CL109" s="26"/>
      <c r="CM109" s="26"/>
      <c r="CN109" s="26"/>
      <c r="CO109" s="26"/>
      <c r="CP109" s="26"/>
      <c r="CQ109" s="26"/>
      <c r="CR109" s="26"/>
      <c r="CS109" s="26"/>
      <c r="CT109" s="26"/>
      <c r="CU109" s="26"/>
      <c r="CV109" s="26"/>
      <c r="CW109" s="26"/>
      <c r="CX109" s="26"/>
      <c r="CY109" s="26"/>
      <c r="CZ109" s="26"/>
      <c r="DA109" s="26"/>
      <c r="DB109" s="26"/>
      <c r="DC109" s="26"/>
      <c r="DD109" s="26"/>
      <c r="DE109" s="26"/>
      <c r="DF109" s="26"/>
      <c r="DG109" s="26"/>
      <c r="DH109" s="26"/>
      <c r="DI109" s="26"/>
      <c r="DJ109" s="26"/>
      <c r="DK109" s="26"/>
      <c r="DL109" s="26"/>
      <c r="DM109" s="26"/>
      <c r="DN109" s="26"/>
      <c r="DO109" s="26"/>
      <c r="DP109" s="26"/>
      <c r="DQ109" s="26"/>
      <c r="DR109" s="26"/>
      <c r="DS109" s="26"/>
      <c r="DT109" s="26"/>
      <c r="DU109" s="26"/>
      <c r="DV109" s="26"/>
      <c r="DW109" s="26"/>
      <c r="DX109" s="26"/>
      <c r="DY109" s="26"/>
      <c r="DZ109" s="26"/>
      <c r="EA109" s="26"/>
      <c r="EB109" s="26"/>
      <c r="EC109" s="26"/>
      <c r="ED109" s="26"/>
      <c r="EE109" s="26"/>
      <c r="EF109" s="26"/>
      <c r="EG109" s="26"/>
      <c r="EH109" s="26"/>
      <c r="EI109" s="26"/>
      <c r="EJ109" s="26"/>
      <c r="EK109" s="26"/>
      <c r="EL109" s="26"/>
      <c r="EM109" s="26"/>
      <c r="EN109" s="26"/>
      <c r="EO109" s="26"/>
      <c r="EP109" s="26"/>
      <c r="EQ109" s="26"/>
      <c r="ER109" s="26"/>
      <c r="ES109" s="26"/>
      <c r="ET109" s="26"/>
      <c r="EU109" s="26"/>
    </row>
    <row r="110" s="27" customFormat="true" ht="18" hidden="false" customHeight="false" outlineLevel="0" collapsed="false">
      <c r="A110" s="71" t="s">
        <v>193</v>
      </c>
      <c r="B110" s="58" t="s">
        <v>194</v>
      </c>
      <c r="C110" s="79" t="s">
        <v>52</v>
      </c>
      <c r="D110" s="79" t="s">
        <v>52</v>
      </c>
      <c r="E110" s="60" t="n">
        <f aca="false">E116+E117</f>
        <v>15537502.95</v>
      </c>
      <c r="F110" s="60" t="n">
        <f aca="false">F116+F117</f>
        <v>8682865</v>
      </c>
      <c r="G110" s="60" t="n">
        <f aca="false">G116+G117</f>
        <v>3757225</v>
      </c>
      <c r="H110" s="62" t="n">
        <f aca="false">H111+H113+H115+H116</f>
        <v>0</v>
      </c>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c r="CD110" s="26"/>
      <c r="CE110" s="26"/>
      <c r="CF110" s="26"/>
      <c r="CG110" s="26"/>
      <c r="CH110" s="26"/>
      <c r="CI110" s="26"/>
      <c r="CJ110" s="26"/>
      <c r="CK110" s="26"/>
      <c r="CL110" s="26"/>
      <c r="CM110" s="26"/>
      <c r="CN110" s="26"/>
      <c r="CO110" s="26"/>
      <c r="CP110" s="26"/>
      <c r="CQ110" s="26"/>
      <c r="CR110" s="26"/>
      <c r="CS110" s="26"/>
      <c r="CT110" s="26"/>
      <c r="CU110" s="26"/>
      <c r="CV110" s="26"/>
      <c r="CW110" s="26"/>
      <c r="CX110" s="26"/>
      <c r="CY110" s="26"/>
      <c r="CZ110" s="26"/>
      <c r="DA110" s="26"/>
      <c r="DB110" s="26"/>
      <c r="DC110" s="26"/>
      <c r="DD110" s="26"/>
      <c r="DE110" s="26"/>
      <c r="DF110" s="26"/>
      <c r="DG110" s="26"/>
      <c r="DH110" s="26"/>
      <c r="DI110" s="26"/>
      <c r="DJ110" s="26"/>
      <c r="DK110" s="26"/>
      <c r="DL110" s="26"/>
      <c r="DM110" s="26"/>
      <c r="DN110" s="26"/>
      <c r="DO110" s="26"/>
      <c r="DP110" s="26"/>
      <c r="DQ110" s="26"/>
      <c r="DR110" s="26"/>
      <c r="DS110" s="26"/>
      <c r="DT110" s="26"/>
      <c r="DU110" s="26"/>
      <c r="DV110" s="26"/>
      <c r="DW110" s="26"/>
      <c r="DX110" s="26"/>
      <c r="DY110" s="26"/>
      <c r="DZ110" s="26"/>
      <c r="EA110" s="26"/>
      <c r="EB110" s="26"/>
      <c r="EC110" s="26"/>
      <c r="ED110" s="26"/>
      <c r="EE110" s="26"/>
      <c r="EF110" s="26"/>
      <c r="EG110" s="26"/>
      <c r="EH110" s="26"/>
      <c r="EI110" s="26"/>
      <c r="EJ110" s="26"/>
      <c r="EK110" s="26"/>
      <c r="EL110" s="26"/>
      <c r="EM110" s="26"/>
      <c r="EN110" s="26"/>
      <c r="EO110" s="26"/>
      <c r="EP110" s="26"/>
      <c r="EQ110" s="26"/>
      <c r="ER110" s="26"/>
      <c r="ES110" s="26"/>
      <c r="ET110" s="26"/>
      <c r="EU110" s="26"/>
    </row>
    <row r="111" s="27" customFormat="true" ht="15" hidden="false" customHeight="true" outlineLevel="0" collapsed="false">
      <c r="A111" s="69" t="s">
        <v>57</v>
      </c>
      <c r="B111" s="67" t="s">
        <v>195</v>
      </c>
      <c r="C111" s="59" t="s">
        <v>196</v>
      </c>
      <c r="D111" s="59"/>
      <c r="E111" s="60"/>
      <c r="F111" s="61"/>
      <c r="G111" s="61"/>
      <c r="H111" s="62"/>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c r="CA111" s="26"/>
      <c r="CB111" s="26"/>
      <c r="CC111" s="26"/>
      <c r="CD111" s="26"/>
      <c r="CE111" s="26"/>
      <c r="CF111" s="26"/>
      <c r="CG111" s="26"/>
      <c r="CH111" s="26"/>
      <c r="CI111" s="26"/>
      <c r="CJ111" s="26"/>
      <c r="CK111" s="26"/>
      <c r="CL111" s="26"/>
      <c r="CM111" s="26"/>
      <c r="CN111" s="26"/>
      <c r="CO111" s="26"/>
      <c r="CP111" s="26"/>
      <c r="CQ111" s="26"/>
      <c r="CR111" s="26"/>
      <c r="CS111" s="26"/>
      <c r="CT111" s="26"/>
      <c r="CU111" s="26"/>
      <c r="CV111" s="26"/>
      <c r="CW111" s="26"/>
      <c r="CX111" s="26"/>
      <c r="CY111" s="26"/>
      <c r="CZ111" s="26"/>
      <c r="DA111" s="26"/>
      <c r="DB111" s="26"/>
      <c r="DC111" s="26"/>
      <c r="DD111" s="26"/>
      <c r="DE111" s="26"/>
      <c r="DF111" s="26"/>
      <c r="DG111" s="26"/>
      <c r="DH111" s="26"/>
      <c r="DI111" s="26"/>
      <c r="DJ111" s="26"/>
      <c r="DK111" s="26"/>
      <c r="DL111" s="26"/>
      <c r="DM111" s="26"/>
      <c r="DN111" s="26"/>
      <c r="DO111" s="26"/>
      <c r="DP111" s="26"/>
      <c r="DQ111" s="26"/>
      <c r="DR111" s="26"/>
      <c r="DS111" s="26"/>
      <c r="DT111" s="26"/>
      <c r="DU111" s="26"/>
      <c r="DV111" s="26"/>
      <c r="DW111" s="26"/>
      <c r="DX111" s="26"/>
      <c r="DY111" s="26"/>
      <c r="DZ111" s="26"/>
      <c r="EA111" s="26"/>
      <c r="EB111" s="26"/>
      <c r="EC111" s="26"/>
      <c r="ED111" s="26"/>
      <c r="EE111" s="26"/>
      <c r="EF111" s="26"/>
      <c r="EG111" s="26"/>
      <c r="EH111" s="26"/>
      <c r="EI111" s="26"/>
      <c r="EJ111" s="26"/>
      <c r="EK111" s="26"/>
      <c r="EL111" s="26"/>
      <c r="EM111" s="26"/>
      <c r="EN111" s="26"/>
      <c r="EO111" s="26"/>
      <c r="EP111" s="26"/>
      <c r="EQ111" s="26"/>
      <c r="ER111" s="26"/>
      <c r="ES111" s="26"/>
      <c r="ET111" s="26"/>
      <c r="EU111" s="26"/>
    </row>
    <row r="112" s="27" customFormat="true" ht="15" hidden="false" customHeight="true" outlineLevel="0" collapsed="false">
      <c r="A112" s="28" t="s">
        <v>197</v>
      </c>
      <c r="B112" s="67"/>
      <c r="C112" s="59"/>
      <c r="D112" s="59"/>
      <c r="E112" s="60"/>
      <c r="F112" s="61"/>
      <c r="G112" s="61"/>
      <c r="H112" s="62"/>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c r="CA112" s="26"/>
      <c r="CB112" s="26"/>
      <c r="CC112" s="26"/>
      <c r="CD112" s="26"/>
      <c r="CE112" s="26"/>
      <c r="CF112" s="26"/>
      <c r="CG112" s="26"/>
      <c r="CH112" s="26"/>
      <c r="CI112" s="26"/>
      <c r="CJ112" s="26"/>
      <c r="CK112" s="26"/>
      <c r="CL112" s="26"/>
      <c r="CM112" s="26"/>
      <c r="CN112" s="26"/>
      <c r="CO112" s="26"/>
      <c r="CP112" s="26"/>
      <c r="CQ112" s="26"/>
      <c r="CR112" s="26"/>
      <c r="CS112" s="26"/>
      <c r="CT112" s="26"/>
      <c r="CU112" s="26"/>
      <c r="CV112" s="26"/>
      <c r="CW112" s="26"/>
      <c r="CX112" s="26"/>
      <c r="CY112" s="26"/>
      <c r="CZ112" s="26"/>
      <c r="DA112" s="26"/>
      <c r="DB112" s="26"/>
      <c r="DC112" s="26"/>
      <c r="DD112" s="26"/>
      <c r="DE112" s="26"/>
      <c r="DF112" s="26"/>
      <c r="DG112" s="26"/>
      <c r="DH112" s="26"/>
      <c r="DI112" s="26"/>
      <c r="DJ112" s="26"/>
      <c r="DK112" s="26"/>
      <c r="DL112" s="26"/>
      <c r="DM112" s="26"/>
      <c r="DN112" s="26"/>
      <c r="DO112" s="26"/>
      <c r="DP112" s="26"/>
      <c r="DQ112" s="26"/>
      <c r="DR112" s="26"/>
      <c r="DS112" s="26"/>
      <c r="DT112" s="26"/>
      <c r="DU112" s="26"/>
      <c r="DV112" s="26"/>
      <c r="DW112" s="26"/>
      <c r="DX112" s="26"/>
      <c r="DY112" s="26"/>
      <c r="DZ112" s="26"/>
      <c r="EA112" s="26"/>
      <c r="EB112" s="26"/>
      <c r="EC112" s="26"/>
      <c r="ED112" s="26"/>
      <c r="EE112" s="26"/>
      <c r="EF112" s="26"/>
      <c r="EG112" s="26"/>
      <c r="EH112" s="26"/>
      <c r="EI112" s="26"/>
      <c r="EJ112" s="26"/>
      <c r="EK112" s="26"/>
      <c r="EL112" s="26"/>
      <c r="EM112" s="26"/>
      <c r="EN112" s="26"/>
      <c r="EO112" s="26"/>
      <c r="EP112" s="26"/>
      <c r="EQ112" s="26"/>
      <c r="ER112" s="26"/>
      <c r="ES112" s="26"/>
      <c r="ET112" s="26"/>
      <c r="EU112" s="26"/>
    </row>
    <row r="113" s="27" customFormat="true" ht="30" hidden="false" customHeight="false" outlineLevel="0" collapsed="false">
      <c r="A113" s="69" t="s">
        <v>198</v>
      </c>
      <c r="B113" s="67" t="s">
        <v>199</v>
      </c>
      <c r="C113" s="59" t="s">
        <v>200</v>
      </c>
      <c r="D113" s="59"/>
      <c r="E113" s="60"/>
      <c r="F113" s="61"/>
      <c r="G113" s="61"/>
      <c r="H113" s="62"/>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c r="CA113" s="26"/>
      <c r="CB113" s="26"/>
      <c r="CC113" s="26"/>
      <c r="CD113" s="26"/>
      <c r="CE113" s="26"/>
      <c r="CF113" s="26"/>
      <c r="CG113" s="26"/>
      <c r="CH113" s="26"/>
      <c r="CI113" s="26"/>
      <c r="CJ113" s="26"/>
      <c r="CK113" s="26"/>
      <c r="CL113" s="26"/>
      <c r="CM113" s="26"/>
      <c r="CN113" s="26"/>
      <c r="CO113" s="26"/>
      <c r="CP113" s="26"/>
      <c r="CQ113" s="26"/>
      <c r="CR113" s="26"/>
      <c r="CS113" s="26"/>
      <c r="CT113" s="26"/>
      <c r="CU113" s="26"/>
      <c r="CV113" s="26"/>
      <c r="CW113" s="26"/>
      <c r="CX113" s="26"/>
      <c r="CY113" s="26"/>
      <c r="CZ113" s="26"/>
      <c r="DA113" s="26"/>
      <c r="DB113" s="26"/>
      <c r="DC113" s="26"/>
      <c r="DD113" s="26"/>
      <c r="DE113" s="26"/>
      <c r="DF113" s="26"/>
      <c r="DG113" s="26"/>
      <c r="DH113" s="26"/>
      <c r="DI113" s="26"/>
      <c r="DJ113" s="26"/>
      <c r="DK113" s="26"/>
      <c r="DL113" s="26"/>
      <c r="DM113" s="26"/>
      <c r="DN113" s="26"/>
      <c r="DO113" s="26"/>
      <c r="DP113" s="26"/>
      <c r="DQ113" s="26"/>
      <c r="DR113" s="26"/>
      <c r="DS113" s="26"/>
      <c r="DT113" s="26"/>
      <c r="DU113" s="26"/>
      <c r="DV113" s="26"/>
      <c r="DW113" s="26"/>
      <c r="DX113" s="26"/>
      <c r="DY113" s="26"/>
      <c r="DZ113" s="26"/>
      <c r="EA113" s="26"/>
      <c r="EB113" s="26"/>
      <c r="EC113" s="26"/>
      <c r="ED113" s="26"/>
      <c r="EE113" s="26"/>
      <c r="EF113" s="26"/>
      <c r="EG113" s="26"/>
      <c r="EH113" s="26"/>
      <c r="EI113" s="26"/>
      <c r="EJ113" s="26"/>
      <c r="EK113" s="26"/>
      <c r="EL113" s="26"/>
      <c r="EM113" s="26"/>
      <c r="EN113" s="26"/>
      <c r="EO113" s="26"/>
      <c r="EP113" s="26"/>
      <c r="EQ113" s="26"/>
      <c r="ER113" s="26"/>
      <c r="ES113" s="26"/>
      <c r="ET113" s="26"/>
      <c r="EU113" s="26"/>
    </row>
    <row r="114" s="27" customFormat="true" ht="15" hidden="false" customHeight="true" outlineLevel="0" collapsed="false">
      <c r="A114" s="28" t="s">
        <v>201</v>
      </c>
      <c r="B114" s="67"/>
      <c r="C114" s="59"/>
      <c r="D114" s="59"/>
      <c r="E114" s="60"/>
      <c r="F114" s="61"/>
      <c r="G114" s="61"/>
      <c r="H114" s="62"/>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6"/>
      <c r="CE114" s="26"/>
      <c r="CF114" s="26"/>
      <c r="CG114" s="26"/>
      <c r="CH114" s="26"/>
      <c r="CI114" s="26"/>
      <c r="CJ114" s="26"/>
      <c r="CK114" s="26"/>
      <c r="CL114" s="26"/>
      <c r="CM114" s="26"/>
      <c r="CN114" s="26"/>
      <c r="CO114" s="26"/>
      <c r="CP114" s="26"/>
      <c r="CQ114" s="26"/>
      <c r="CR114" s="26"/>
      <c r="CS114" s="26"/>
      <c r="CT114" s="26"/>
      <c r="CU114" s="26"/>
      <c r="CV114" s="26"/>
      <c r="CW114" s="26"/>
      <c r="CX114" s="26"/>
      <c r="CY114" s="26"/>
      <c r="CZ114" s="26"/>
      <c r="DA114" s="26"/>
      <c r="DB114" s="26"/>
      <c r="DC114" s="26"/>
      <c r="DD114" s="26"/>
      <c r="DE114" s="26"/>
      <c r="DF114" s="26"/>
      <c r="DG114" s="26"/>
      <c r="DH114" s="26"/>
      <c r="DI114" s="26"/>
      <c r="DJ114" s="26"/>
      <c r="DK114" s="26"/>
      <c r="DL114" s="26"/>
      <c r="DM114" s="26"/>
      <c r="DN114" s="26"/>
      <c r="DO114" s="26"/>
      <c r="DP114" s="26"/>
      <c r="DQ114" s="26"/>
      <c r="DR114" s="26"/>
      <c r="DS114" s="26"/>
      <c r="DT114" s="26"/>
      <c r="DU114" s="26"/>
      <c r="DV114" s="26"/>
      <c r="DW114" s="26"/>
      <c r="DX114" s="26"/>
      <c r="DY114" s="26"/>
      <c r="DZ114" s="26"/>
      <c r="EA114" s="26"/>
      <c r="EB114" s="26"/>
      <c r="EC114" s="26"/>
      <c r="ED114" s="26"/>
      <c r="EE114" s="26"/>
      <c r="EF114" s="26"/>
      <c r="EG114" s="26"/>
      <c r="EH114" s="26"/>
      <c r="EI114" s="26"/>
      <c r="EJ114" s="26"/>
      <c r="EK114" s="26"/>
      <c r="EL114" s="26"/>
      <c r="EM114" s="26"/>
      <c r="EN114" s="26"/>
      <c r="EO114" s="26"/>
      <c r="EP114" s="26"/>
      <c r="EQ114" s="26"/>
      <c r="ER114" s="26"/>
      <c r="ES114" s="26"/>
      <c r="ET114" s="26"/>
      <c r="EU114" s="26"/>
    </row>
    <row r="115" s="27" customFormat="true" ht="30" hidden="false" customHeight="false" outlineLevel="0" collapsed="false">
      <c r="A115" s="69" t="s">
        <v>202</v>
      </c>
      <c r="B115" s="74" t="s">
        <v>203</v>
      </c>
      <c r="C115" s="59" t="s">
        <v>204</v>
      </c>
      <c r="D115" s="59"/>
      <c r="E115" s="77"/>
      <c r="F115" s="77"/>
      <c r="G115" s="77"/>
      <c r="H115" s="62"/>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c r="CA115" s="26"/>
      <c r="CB115" s="26"/>
      <c r="CC115" s="26"/>
      <c r="CD115" s="26"/>
      <c r="CE115" s="26"/>
      <c r="CF115" s="26"/>
      <c r="CG115" s="26"/>
      <c r="CH115" s="26"/>
      <c r="CI115" s="26"/>
      <c r="CJ115" s="26"/>
      <c r="CK115" s="26"/>
      <c r="CL115" s="26"/>
      <c r="CM115" s="26"/>
      <c r="CN115" s="26"/>
      <c r="CO115" s="26"/>
      <c r="CP115" s="26"/>
      <c r="CQ115" s="26"/>
      <c r="CR115" s="26"/>
      <c r="CS115" s="26"/>
      <c r="CT115" s="26"/>
      <c r="CU115" s="26"/>
      <c r="CV115" s="26"/>
      <c r="CW115" s="26"/>
      <c r="CX115" s="26"/>
      <c r="CY115" s="26"/>
      <c r="CZ115" s="26"/>
      <c r="DA115" s="26"/>
      <c r="DB115" s="26"/>
      <c r="DC115" s="26"/>
      <c r="DD115" s="26"/>
      <c r="DE115" s="26"/>
      <c r="DF115" s="26"/>
      <c r="DG115" s="26"/>
      <c r="DH115" s="26"/>
      <c r="DI115" s="26"/>
      <c r="DJ115" s="26"/>
      <c r="DK115" s="26"/>
      <c r="DL115" s="26"/>
      <c r="DM115" s="26"/>
      <c r="DN115" s="26"/>
      <c r="DO115" s="26"/>
      <c r="DP115" s="26"/>
      <c r="DQ115" s="26"/>
      <c r="DR115" s="26"/>
      <c r="DS115" s="26"/>
      <c r="DT115" s="26"/>
      <c r="DU115" s="26"/>
      <c r="DV115" s="26"/>
      <c r="DW115" s="26"/>
      <c r="DX115" s="26"/>
      <c r="DY115" s="26"/>
      <c r="DZ115" s="26"/>
      <c r="EA115" s="26"/>
      <c r="EB115" s="26"/>
      <c r="EC115" s="26"/>
      <c r="ED115" s="26"/>
      <c r="EE115" s="26"/>
      <c r="EF115" s="26"/>
      <c r="EG115" s="26"/>
      <c r="EH115" s="26"/>
      <c r="EI115" s="26"/>
      <c r="EJ115" s="26"/>
      <c r="EK115" s="26"/>
      <c r="EL115" s="26"/>
      <c r="EM115" s="26"/>
      <c r="EN115" s="26"/>
      <c r="EO115" s="26"/>
      <c r="EP115" s="26"/>
      <c r="EQ115" s="26"/>
      <c r="ER115" s="26"/>
      <c r="ES115" s="26"/>
      <c r="ET115" s="26"/>
      <c r="EU115" s="26"/>
    </row>
    <row r="116" s="84" customFormat="true" ht="15.75" hidden="false" customHeight="false" outlineLevel="0" collapsed="false">
      <c r="A116" s="80" t="s">
        <v>205</v>
      </c>
      <c r="B116" s="81" t="s">
        <v>206</v>
      </c>
      <c r="C116" s="79" t="s">
        <v>207</v>
      </c>
      <c r="D116" s="79" t="s">
        <v>52</v>
      </c>
      <c r="E116" s="82" t="n">
        <f aca="false">(572500+512820+32735+3653900+152252.59+147000+78309.04+21914.36+164900+21420+301400+14800+46800+41700+53400)+(3500000+7519+3185+85640+990000+149500+100000+100000+5248.11+13596.69+6000)+(7400+79700+23000+168800+994265+41200+110000+85000+385000+865260+50000+36000+2096.04)</f>
        <v>13624260.83</v>
      </c>
      <c r="F116" s="82" t="n">
        <v>7705065</v>
      </c>
      <c r="G116" s="82" t="n">
        <v>2779425</v>
      </c>
      <c r="H116" s="83"/>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6"/>
      <c r="CE116" s="26"/>
      <c r="CF116" s="26"/>
      <c r="CG116" s="26"/>
      <c r="CH116" s="26"/>
      <c r="CI116" s="26"/>
      <c r="CJ116" s="26"/>
      <c r="CK116" s="26"/>
      <c r="CL116" s="26"/>
      <c r="CM116" s="26"/>
      <c r="CN116" s="26"/>
      <c r="CO116" s="26"/>
      <c r="CP116" s="26"/>
      <c r="CQ116" s="26"/>
      <c r="CR116" s="26"/>
      <c r="CS116" s="26"/>
      <c r="CT116" s="26"/>
      <c r="CU116" s="26"/>
      <c r="CV116" s="26"/>
      <c r="CW116" s="26"/>
      <c r="CX116" s="26"/>
      <c r="CY116" s="26"/>
      <c r="CZ116" s="26"/>
      <c r="DA116" s="26"/>
      <c r="DB116" s="26"/>
      <c r="DC116" s="26"/>
      <c r="DD116" s="26"/>
      <c r="DE116" s="26"/>
      <c r="DF116" s="26"/>
      <c r="DG116" s="26"/>
      <c r="DH116" s="26"/>
      <c r="DI116" s="26"/>
      <c r="DJ116" s="26"/>
      <c r="DK116" s="26"/>
      <c r="DL116" s="26"/>
      <c r="DM116" s="26"/>
      <c r="DN116" s="26"/>
      <c r="DO116" s="26"/>
      <c r="DP116" s="26"/>
      <c r="DQ116" s="26"/>
      <c r="DR116" s="26"/>
      <c r="DS116" s="26"/>
      <c r="DT116" s="26"/>
      <c r="DU116" s="26"/>
      <c r="DV116" s="26"/>
      <c r="DW116" s="26"/>
      <c r="DX116" s="26"/>
      <c r="DY116" s="26"/>
      <c r="DZ116" s="26"/>
      <c r="EA116" s="26"/>
      <c r="EB116" s="26"/>
      <c r="EC116" s="26"/>
      <c r="ED116" s="26"/>
      <c r="EE116" s="26"/>
      <c r="EF116" s="26"/>
      <c r="EG116" s="26"/>
      <c r="EH116" s="26"/>
      <c r="EI116" s="26"/>
      <c r="EJ116" s="26"/>
      <c r="EK116" s="26"/>
      <c r="EL116" s="26"/>
      <c r="EM116" s="26"/>
      <c r="EN116" s="26"/>
      <c r="EO116" s="26"/>
      <c r="EP116" s="26"/>
      <c r="EQ116" s="26"/>
      <c r="ER116" s="26"/>
      <c r="ES116" s="26"/>
      <c r="ET116" s="26"/>
      <c r="EU116" s="26"/>
    </row>
    <row r="117" s="84" customFormat="true" ht="15.75" hidden="false" customHeight="false" outlineLevel="0" collapsed="false">
      <c r="A117" s="85" t="s">
        <v>208</v>
      </c>
      <c r="B117" s="86"/>
      <c r="C117" s="79" t="s">
        <v>209</v>
      </c>
      <c r="D117" s="79"/>
      <c r="E117" s="82" t="n">
        <f aca="false">812500+846400+127093.19+127248.93</f>
        <v>1913242.12</v>
      </c>
      <c r="F117" s="82" t="n">
        <v>977800</v>
      </c>
      <c r="G117" s="82" t="n">
        <v>977800</v>
      </c>
      <c r="H117" s="83"/>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c r="CA117" s="26"/>
      <c r="CB117" s="26"/>
      <c r="CC117" s="26"/>
      <c r="CD117" s="26"/>
      <c r="CE117" s="26"/>
      <c r="CF117" s="26"/>
      <c r="CG117" s="26"/>
      <c r="CH117" s="26"/>
      <c r="CI117" s="26"/>
      <c r="CJ117" s="26"/>
      <c r="CK117" s="26"/>
      <c r="CL117" s="26"/>
      <c r="CM117" s="26"/>
      <c r="CN117" s="26"/>
      <c r="CO117" s="26"/>
      <c r="CP117" s="26"/>
      <c r="CQ117" s="26"/>
      <c r="CR117" s="26"/>
      <c r="CS117" s="26"/>
      <c r="CT117" s="26"/>
      <c r="CU117" s="26"/>
      <c r="CV117" s="26"/>
      <c r="CW117" s="26"/>
      <c r="CX117" s="26"/>
      <c r="CY117" s="26"/>
      <c r="CZ117" s="26"/>
      <c r="DA117" s="26"/>
      <c r="DB117" s="26"/>
      <c r="DC117" s="26"/>
      <c r="DD117" s="26"/>
      <c r="DE117" s="26"/>
      <c r="DF117" s="26"/>
      <c r="DG117" s="26"/>
      <c r="DH117" s="26"/>
      <c r="DI117" s="26"/>
      <c r="DJ117" s="26"/>
      <c r="DK117" s="26"/>
      <c r="DL117" s="26"/>
      <c r="DM117" s="26"/>
      <c r="DN117" s="26"/>
      <c r="DO117" s="26"/>
      <c r="DP117" s="26"/>
      <c r="DQ117" s="26"/>
      <c r="DR117" s="26"/>
      <c r="DS117" s="26"/>
      <c r="DT117" s="26"/>
      <c r="DU117" s="26"/>
      <c r="DV117" s="26"/>
      <c r="DW117" s="26"/>
      <c r="DX117" s="26"/>
      <c r="DY117" s="26"/>
      <c r="DZ117" s="26"/>
      <c r="EA117" s="26"/>
      <c r="EB117" s="26"/>
      <c r="EC117" s="26"/>
      <c r="ED117" s="26"/>
      <c r="EE117" s="26"/>
      <c r="EF117" s="26"/>
      <c r="EG117" s="26"/>
      <c r="EH117" s="26"/>
      <c r="EI117" s="26"/>
      <c r="EJ117" s="26"/>
      <c r="EK117" s="26"/>
      <c r="EL117" s="26"/>
      <c r="EM117" s="26"/>
      <c r="EN117" s="26"/>
      <c r="EO117" s="26"/>
      <c r="EP117" s="26"/>
      <c r="EQ117" s="26"/>
      <c r="ER117" s="26"/>
      <c r="ES117" s="26"/>
      <c r="ET117" s="26"/>
      <c r="EU117" s="26"/>
    </row>
    <row r="118" s="27" customFormat="true" ht="15" hidden="false" customHeight="true" outlineLevel="0" collapsed="false">
      <c r="A118" s="69" t="s">
        <v>210</v>
      </c>
      <c r="B118" s="67" t="s">
        <v>211</v>
      </c>
      <c r="C118" s="59" t="s">
        <v>212</v>
      </c>
      <c r="D118" s="59"/>
      <c r="E118" s="60" t="n">
        <f aca="false">E120+E123</f>
        <v>0</v>
      </c>
      <c r="F118" s="60" t="n">
        <f aca="false">F120+F123</f>
        <v>0</v>
      </c>
      <c r="G118" s="60" t="n">
        <f aca="false">G120+G123</f>
        <v>0</v>
      </c>
      <c r="H118" s="62" t="n">
        <f aca="false">H120+H123</f>
        <v>0</v>
      </c>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6"/>
      <c r="CE118" s="26"/>
      <c r="CF118" s="26"/>
      <c r="CG118" s="26"/>
      <c r="CH118" s="26"/>
      <c r="CI118" s="26"/>
      <c r="CJ118" s="26"/>
      <c r="CK118" s="26"/>
      <c r="CL118" s="26"/>
      <c r="CM118" s="26"/>
      <c r="CN118" s="26"/>
      <c r="CO118" s="26"/>
      <c r="CP118" s="26"/>
      <c r="CQ118" s="26"/>
      <c r="CR118" s="26"/>
      <c r="CS118" s="26"/>
      <c r="CT118" s="26"/>
      <c r="CU118" s="26"/>
      <c r="CV118" s="26"/>
      <c r="CW118" s="26"/>
      <c r="CX118" s="26"/>
      <c r="CY118" s="26"/>
      <c r="CZ118" s="26"/>
      <c r="DA118" s="26"/>
      <c r="DB118" s="26"/>
      <c r="DC118" s="26"/>
      <c r="DD118" s="26"/>
      <c r="DE118" s="26"/>
      <c r="DF118" s="26"/>
      <c r="DG118" s="26"/>
      <c r="DH118" s="26"/>
      <c r="DI118" s="26"/>
      <c r="DJ118" s="26"/>
      <c r="DK118" s="26"/>
      <c r="DL118" s="26"/>
      <c r="DM118" s="26"/>
      <c r="DN118" s="26"/>
      <c r="DO118" s="26"/>
      <c r="DP118" s="26"/>
      <c r="DQ118" s="26"/>
      <c r="DR118" s="26"/>
      <c r="DS118" s="26"/>
      <c r="DT118" s="26"/>
      <c r="DU118" s="26"/>
      <c r="DV118" s="26"/>
      <c r="DW118" s="26"/>
      <c r="DX118" s="26"/>
      <c r="DY118" s="26"/>
      <c r="DZ118" s="26"/>
      <c r="EA118" s="26"/>
      <c r="EB118" s="26"/>
      <c r="EC118" s="26"/>
      <c r="ED118" s="26"/>
      <c r="EE118" s="26"/>
      <c r="EF118" s="26"/>
      <c r="EG118" s="26"/>
      <c r="EH118" s="26"/>
      <c r="EI118" s="26"/>
      <c r="EJ118" s="26"/>
      <c r="EK118" s="26"/>
      <c r="EL118" s="26"/>
      <c r="EM118" s="26"/>
      <c r="EN118" s="26"/>
      <c r="EO118" s="26"/>
      <c r="EP118" s="26"/>
      <c r="EQ118" s="26"/>
      <c r="ER118" s="26"/>
      <c r="ES118" s="26"/>
      <c r="ET118" s="26"/>
      <c r="EU118" s="26"/>
    </row>
    <row r="119" s="27" customFormat="true" ht="15" hidden="false" customHeight="true" outlineLevel="0" collapsed="false">
      <c r="A119" s="28" t="s">
        <v>213</v>
      </c>
      <c r="B119" s="67"/>
      <c r="C119" s="59"/>
      <c r="D119" s="59"/>
      <c r="E119" s="60"/>
      <c r="F119" s="60"/>
      <c r="G119" s="60"/>
      <c r="H119" s="62"/>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c r="CA119" s="26"/>
      <c r="CB119" s="26"/>
      <c r="CC119" s="26"/>
      <c r="CD119" s="26"/>
      <c r="CE119" s="26"/>
      <c r="CF119" s="26"/>
      <c r="CG119" s="26"/>
      <c r="CH119" s="26"/>
      <c r="CI119" s="26"/>
      <c r="CJ119" s="26"/>
      <c r="CK119" s="26"/>
      <c r="CL119" s="26"/>
      <c r="CM119" s="26"/>
      <c r="CN119" s="26"/>
      <c r="CO119" s="26"/>
      <c r="CP119" s="26"/>
      <c r="CQ119" s="26"/>
      <c r="CR119" s="26"/>
      <c r="CS119" s="26"/>
      <c r="CT119" s="26"/>
      <c r="CU119" s="26"/>
      <c r="CV119" s="26"/>
      <c r="CW119" s="26"/>
      <c r="CX119" s="26"/>
      <c r="CY119" s="26"/>
      <c r="CZ119" s="26"/>
      <c r="DA119" s="26"/>
      <c r="DB119" s="26"/>
      <c r="DC119" s="26"/>
      <c r="DD119" s="26"/>
      <c r="DE119" s="26"/>
      <c r="DF119" s="26"/>
      <c r="DG119" s="26"/>
      <c r="DH119" s="26"/>
      <c r="DI119" s="26"/>
      <c r="DJ119" s="26"/>
      <c r="DK119" s="26"/>
      <c r="DL119" s="26"/>
      <c r="DM119" s="26"/>
      <c r="DN119" s="26"/>
      <c r="DO119" s="26"/>
      <c r="DP119" s="26"/>
      <c r="DQ119" s="26"/>
      <c r="DR119" s="26"/>
      <c r="DS119" s="26"/>
      <c r="DT119" s="26"/>
      <c r="DU119" s="26"/>
      <c r="DV119" s="26"/>
      <c r="DW119" s="26"/>
      <c r="DX119" s="26"/>
      <c r="DY119" s="26"/>
      <c r="DZ119" s="26"/>
      <c r="EA119" s="26"/>
      <c r="EB119" s="26"/>
      <c r="EC119" s="26"/>
      <c r="ED119" s="26"/>
      <c r="EE119" s="26"/>
      <c r="EF119" s="26"/>
      <c r="EG119" s="26"/>
      <c r="EH119" s="26"/>
      <c r="EI119" s="26"/>
      <c r="EJ119" s="26"/>
      <c r="EK119" s="26"/>
      <c r="EL119" s="26"/>
      <c r="EM119" s="26"/>
      <c r="EN119" s="26"/>
      <c r="EO119" s="26"/>
      <c r="EP119" s="26"/>
      <c r="EQ119" s="26"/>
      <c r="ER119" s="26"/>
      <c r="ES119" s="26"/>
      <c r="ET119" s="26"/>
      <c r="EU119" s="26"/>
    </row>
    <row r="120" s="27" customFormat="true" ht="15" hidden="false" customHeight="true" outlineLevel="0" collapsed="false">
      <c r="A120" s="69" t="s">
        <v>57</v>
      </c>
      <c r="B120" s="67" t="s">
        <v>214</v>
      </c>
      <c r="C120" s="59" t="s">
        <v>215</v>
      </c>
      <c r="D120" s="59"/>
      <c r="E120" s="60"/>
      <c r="F120" s="61"/>
      <c r="G120" s="61"/>
      <c r="H120" s="62"/>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c r="CA120" s="26"/>
      <c r="CB120" s="26"/>
      <c r="CC120" s="26"/>
      <c r="CD120" s="26"/>
      <c r="CE120" s="26"/>
      <c r="CF120" s="26"/>
      <c r="CG120" s="26"/>
      <c r="CH120" s="26"/>
      <c r="CI120" s="26"/>
      <c r="CJ120" s="26"/>
      <c r="CK120" s="26"/>
      <c r="CL120" s="26"/>
      <c r="CM120" s="26"/>
      <c r="CN120" s="26"/>
      <c r="CO120" s="26"/>
      <c r="CP120" s="26"/>
      <c r="CQ120" s="26"/>
      <c r="CR120" s="26"/>
      <c r="CS120" s="26"/>
      <c r="CT120" s="26"/>
      <c r="CU120" s="26"/>
      <c r="CV120" s="26"/>
      <c r="CW120" s="26"/>
      <c r="CX120" s="26"/>
      <c r="CY120" s="26"/>
      <c r="CZ120" s="26"/>
      <c r="DA120" s="26"/>
      <c r="DB120" s="26"/>
      <c r="DC120" s="26"/>
      <c r="DD120" s="26"/>
      <c r="DE120" s="26"/>
      <c r="DF120" s="26"/>
      <c r="DG120" s="26"/>
      <c r="DH120" s="26"/>
      <c r="DI120" s="26"/>
      <c r="DJ120" s="26"/>
      <c r="DK120" s="26"/>
      <c r="DL120" s="26"/>
      <c r="DM120" s="26"/>
      <c r="DN120" s="26"/>
      <c r="DO120" s="26"/>
      <c r="DP120" s="26"/>
      <c r="DQ120" s="26"/>
      <c r="DR120" s="26"/>
      <c r="DS120" s="26"/>
      <c r="DT120" s="26"/>
      <c r="DU120" s="26"/>
      <c r="DV120" s="26"/>
      <c r="DW120" s="26"/>
      <c r="DX120" s="26"/>
      <c r="DY120" s="26"/>
      <c r="DZ120" s="26"/>
      <c r="EA120" s="26"/>
      <c r="EB120" s="26"/>
      <c r="EC120" s="26"/>
      <c r="ED120" s="26"/>
      <c r="EE120" s="26"/>
      <c r="EF120" s="26"/>
      <c r="EG120" s="26"/>
      <c r="EH120" s="26"/>
      <c r="EI120" s="26"/>
      <c r="EJ120" s="26"/>
      <c r="EK120" s="26"/>
      <c r="EL120" s="26"/>
      <c r="EM120" s="26"/>
      <c r="EN120" s="26"/>
      <c r="EO120" s="26"/>
      <c r="EP120" s="26"/>
      <c r="EQ120" s="26"/>
      <c r="ER120" s="26"/>
      <c r="ES120" s="26"/>
      <c r="ET120" s="26"/>
      <c r="EU120" s="26"/>
    </row>
    <row r="121" s="27" customFormat="true" ht="15" hidden="false" customHeight="true" outlineLevel="0" collapsed="false">
      <c r="A121" s="70" t="s">
        <v>216</v>
      </c>
      <c r="B121" s="67"/>
      <c r="C121" s="59"/>
      <c r="D121" s="59"/>
      <c r="E121" s="60"/>
      <c r="F121" s="61"/>
      <c r="G121" s="61"/>
      <c r="H121" s="62"/>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c r="CA121" s="26"/>
      <c r="CB121" s="26"/>
      <c r="CC121" s="26"/>
      <c r="CD121" s="26"/>
      <c r="CE121" s="26"/>
      <c r="CF121" s="26"/>
      <c r="CG121" s="26"/>
      <c r="CH121" s="26"/>
      <c r="CI121" s="26"/>
      <c r="CJ121" s="26"/>
      <c r="CK121" s="26"/>
      <c r="CL121" s="26"/>
      <c r="CM121" s="26"/>
      <c r="CN121" s="26"/>
      <c r="CO121" s="26"/>
      <c r="CP121" s="26"/>
      <c r="CQ121" s="26"/>
      <c r="CR121" s="26"/>
      <c r="CS121" s="26"/>
      <c r="CT121" s="26"/>
      <c r="CU121" s="26"/>
      <c r="CV121" s="26"/>
      <c r="CW121" s="26"/>
      <c r="CX121" s="26"/>
      <c r="CY121" s="26"/>
      <c r="CZ121" s="26"/>
      <c r="DA121" s="26"/>
      <c r="DB121" s="26"/>
      <c r="DC121" s="26"/>
      <c r="DD121" s="26"/>
      <c r="DE121" s="26"/>
      <c r="DF121" s="26"/>
      <c r="DG121" s="26"/>
      <c r="DH121" s="26"/>
      <c r="DI121" s="26"/>
      <c r="DJ121" s="26"/>
      <c r="DK121" s="26"/>
      <c r="DL121" s="26"/>
      <c r="DM121" s="26"/>
      <c r="DN121" s="26"/>
      <c r="DO121" s="26"/>
      <c r="DP121" s="26"/>
      <c r="DQ121" s="26"/>
      <c r="DR121" s="26"/>
      <c r="DS121" s="26"/>
      <c r="DT121" s="26"/>
      <c r="DU121" s="26"/>
      <c r="DV121" s="26"/>
      <c r="DW121" s="26"/>
      <c r="DX121" s="26"/>
      <c r="DY121" s="26"/>
      <c r="DZ121" s="26"/>
      <c r="EA121" s="26"/>
      <c r="EB121" s="26"/>
      <c r="EC121" s="26"/>
      <c r="ED121" s="26"/>
      <c r="EE121" s="26"/>
      <c r="EF121" s="26"/>
      <c r="EG121" s="26"/>
      <c r="EH121" s="26"/>
      <c r="EI121" s="26"/>
      <c r="EJ121" s="26"/>
      <c r="EK121" s="26"/>
      <c r="EL121" s="26"/>
      <c r="EM121" s="26"/>
      <c r="EN121" s="26"/>
      <c r="EO121" s="26"/>
      <c r="EP121" s="26"/>
      <c r="EQ121" s="26"/>
      <c r="ER121" s="26"/>
      <c r="ES121" s="26"/>
      <c r="ET121" s="26"/>
      <c r="EU121" s="26"/>
    </row>
    <row r="122" s="27" customFormat="true" ht="15" hidden="false" customHeight="true" outlineLevel="0" collapsed="false">
      <c r="A122" s="28" t="s">
        <v>217</v>
      </c>
      <c r="B122" s="67"/>
      <c r="C122" s="59"/>
      <c r="D122" s="59"/>
      <c r="E122" s="60"/>
      <c r="F122" s="61"/>
      <c r="G122" s="61"/>
      <c r="H122" s="62"/>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c r="CA122" s="26"/>
      <c r="CB122" s="26"/>
      <c r="CC122" s="26"/>
      <c r="CD122" s="26"/>
      <c r="CE122" s="26"/>
      <c r="CF122" s="26"/>
      <c r="CG122" s="26"/>
      <c r="CH122" s="26"/>
      <c r="CI122" s="26"/>
      <c r="CJ122" s="26"/>
      <c r="CK122" s="26"/>
      <c r="CL122" s="26"/>
      <c r="CM122" s="26"/>
      <c r="CN122" s="26"/>
      <c r="CO122" s="26"/>
      <c r="CP122" s="26"/>
      <c r="CQ122" s="26"/>
      <c r="CR122" s="26"/>
      <c r="CS122" s="26"/>
      <c r="CT122" s="26"/>
      <c r="CU122" s="26"/>
      <c r="CV122" s="26"/>
      <c r="CW122" s="26"/>
      <c r="CX122" s="26"/>
      <c r="CY122" s="26"/>
      <c r="CZ122" s="26"/>
      <c r="DA122" s="26"/>
      <c r="DB122" s="26"/>
      <c r="DC122" s="26"/>
      <c r="DD122" s="26"/>
      <c r="DE122" s="26"/>
      <c r="DF122" s="26"/>
      <c r="DG122" s="26"/>
      <c r="DH122" s="26"/>
      <c r="DI122" s="26"/>
      <c r="DJ122" s="26"/>
      <c r="DK122" s="26"/>
      <c r="DL122" s="26"/>
      <c r="DM122" s="26"/>
      <c r="DN122" s="26"/>
      <c r="DO122" s="26"/>
      <c r="DP122" s="26"/>
      <c r="DQ122" s="26"/>
      <c r="DR122" s="26"/>
      <c r="DS122" s="26"/>
      <c r="DT122" s="26"/>
      <c r="DU122" s="26"/>
      <c r="DV122" s="26"/>
      <c r="DW122" s="26"/>
      <c r="DX122" s="26"/>
      <c r="DY122" s="26"/>
      <c r="DZ122" s="26"/>
      <c r="EA122" s="26"/>
      <c r="EB122" s="26"/>
      <c r="EC122" s="26"/>
      <c r="ED122" s="26"/>
      <c r="EE122" s="26"/>
      <c r="EF122" s="26"/>
      <c r="EG122" s="26"/>
      <c r="EH122" s="26"/>
      <c r="EI122" s="26"/>
      <c r="EJ122" s="26"/>
      <c r="EK122" s="26"/>
      <c r="EL122" s="26"/>
      <c r="EM122" s="26"/>
      <c r="EN122" s="26"/>
      <c r="EO122" s="26"/>
      <c r="EP122" s="26"/>
      <c r="EQ122" s="26"/>
      <c r="ER122" s="26"/>
      <c r="ES122" s="26"/>
      <c r="ET122" s="26"/>
      <c r="EU122" s="26"/>
    </row>
    <row r="123" s="27" customFormat="true" ht="15" hidden="false" customHeight="true" outlineLevel="0" collapsed="false">
      <c r="A123" s="69" t="s">
        <v>218</v>
      </c>
      <c r="B123" s="67" t="s">
        <v>219</v>
      </c>
      <c r="C123" s="59" t="s">
        <v>220</v>
      </c>
      <c r="D123" s="59"/>
      <c r="E123" s="60"/>
      <c r="F123" s="61"/>
      <c r="G123" s="61"/>
      <c r="H123" s="62"/>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c r="CA123" s="26"/>
      <c r="CB123" s="26"/>
      <c r="CC123" s="26"/>
      <c r="CD123" s="26"/>
      <c r="CE123" s="26"/>
      <c r="CF123" s="26"/>
      <c r="CG123" s="26"/>
      <c r="CH123" s="26"/>
      <c r="CI123" s="26"/>
      <c r="CJ123" s="26"/>
      <c r="CK123" s="26"/>
      <c r="CL123" s="26"/>
      <c r="CM123" s="26"/>
      <c r="CN123" s="26"/>
      <c r="CO123" s="26"/>
      <c r="CP123" s="26"/>
      <c r="CQ123" s="26"/>
      <c r="CR123" s="26"/>
      <c r="CS123" s="26"/>
      <c r="CT123" s="26"/>
      <c r="CU123" s="26"/>
      <c r="CV123" s="26"/>
      <c r="CW123" s="26"/>
      <c r="CX123" s="26"/>
      <c r="CY123" s="26"/>
      <c r="CZ123" s="26"/>
      <c r="DA123" s="26"/>
      <c r="DB123" s="26"/>
      <c r="DC123" s="26"/>
      <c r="DD123" s="26"/>
      <c r="DE123" s="26"/>
      <c r="DF123" s="26"/>
      <c r="DG123" s="26"/>
      <c r="DH123" s="26"/>
      <c r="DI123" s="26"/>
      <c r="DJ123" s="26"/>
      <c r="DK123" s="26"/>
      <c r="DL123" s="26"/>
      <c r="DM123" s="26"/>
      <c r="DN123" s="26"/>
      <c r="DO123" s="26"/>
      <c r="DP123" s="26"/>
      <c r="DQ123" s="26"/>
      <c r="DR123" s="26"/>
      <c r="DS123" s="26"/>
      <c r="DT123" s="26"/>
      <c r="DU123" s="26"/>
      <c r="DV123" s="26"/>
      <c r="DW123" s="26"/>
      <c r="DX123" s="26"/>
      <c r="DY123" s="26"/>
      <c r="DZ123" s="26"/>
      <c r="EA123" s="26"/>
      <c r="EB123" s="26"/>
      <c r="EC123" s="26"/>
      <c r="ED123" s="26"/>
      <c r="EE123" s="26"/>
      <c r="EF123" s="26"/>
      <c r="EG123" s="26"/>
      <c r="EH123" s="26"/>
      <c r="EI123" s="26"/>
      <c r="EJ123" s="26"/>
      <c r="EK123" s="26"/>
      <c r="EL123" s="26"/>
      <c r="EM123" s="26"/>
      <c r="EN123" s="26"/>
      <c r="EO123" s="26"/>
      <c r="EP123" s="26"/>
      <c r="EQ123" s="26"/>
      <c r="ER123" s="26"/>
      <c r="ES123" s="26"/>
      <c r="ET123" s="26"/>
      <c r="EU123" s="26"/>
    </row>
    <row r="124" s="27" customFormat="true" ht="15" hidden="false" customHeight="true" outlineLevel="0" collapsed="false">
      <c r="A124" s="28" t="s">
        <v>221</v>
      </c>
      <c r="B124" s="67"/>
      <c r="C124" s="59"/>
      <c r="D124" s="59"/>
      <c r="E124" s="60"/>
      <c r="F124" s="61"/>
      <c r="G124" s="61"/>
      <c r="H124" s="62"/>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c r="CA124" s="26"/>
      <c r="CB124" s="26"/>
      <c r="CC124" s="26"/>
      <c r="CD124" s="26"/>
      <c r="CE124" s="26"/>
      <c r="CF124" s="26"/>
      <c r="CG124" s="26"/>
      <c r="CH124" s="26"/>
      <c r="CI124" s="26"/>
      <c r="CJ124" s="26"/>
      <c r="CK124" s="26"/>
      <c r="CL124" s="26"/>
      <c r="CM124" s="26"/>
      <c r="CN124" s="26"/>
      <c r="CO124" s="26"/>
      <c r="CP124" s="26"/>
      <c r="CQ124" s="26"/>
      <c r="CR124" s="26"/>
      <c r="CS124" s="26"/>
      <c r="CT124" s="26"/>
      <c r="CU124" s="26"/>
      <c r="CV124" s="26"/>
      <c r="CW124" s="26"/>
      <c r="CX124" s="26"/>
      <c r="CY124" s="26"/>
      <c r="CZ124" s="26"/>
      <c r="DA124" s="26"/>
      <c r="DB124" s="26"/>
      <c r="DC124" s="26"/>
      <c r="DD124" s="26"/>
      <c r="DE124" s="26"/>
      <c r="DF124" s="26"/>
      <c r="DG124" s="26"/>
      <c r="DH124" s="26"/>
      <c r="DI124" s="26"/>
      <c r="DJ124" s="26"/>
      <c r="DK124" s="26"/>
      <c r="DL124" s="26"/>
      <c r="DM124" s="26"/>
      <c r="DN124" s="26"/>
      <c r="DO124" s="26"/>
      <c r="DP124" s="26"/>
      <c r="DQ124" s="26"/>
      <c r="DR124" s="26"/>
      <c r="DS124" s="26"/>
      <c r="DT124" s="26"/>
      <c r="DU124" s="26"/>
      <c r="DV124" s="26"/>
      <c r="DW124" s="26"/>
      <c r="DX124" s="26"/>
      <c r="DY124" s="26"/>
      <c r="DZ124" s="26"/>
      <c r="EA124" s="26"/>
      <c r="EB124" s="26"/>
      <c r="EC124" s="26"/>
      <c r="ED124" s="26"/>
      <c r="EE124" s="26"/>
      <c r="EF124" s="26"/>
      <c r="EG124" s="26"/>
      <c r="EH124" s="26"/>
      <c r="EI124" s="26"/>
      <c r="EJ124" s="26"/>
      <c r="EK124" s="26"/>
      <c r="EL124" s="26"/>
      <c r="EM124" s="26"/>
      <c r="EN124" s="26"/>
      <c r="EO124" s="26"/>
      <c r="EP124" s="26"/>
      <c r="EQ124" s="26"/>
      <c r="ER124" s="26"/>
      <c r="ES124" s="26"/>
      <c r="ET124" s="26"/>
      <c r="EU124" s="26"/>
    </row>
    <row r="125" s="27" customFormat="true" ht="17.25" hidden="false" customHeight="false" outlineLevel="0" collapsed="false">
      <c r="A125" s="87" t="s">
        <v>222</v>
      </c>
      <c r="B125" s="64" t="s">
        <v>223</v>
      </c>
      <c r="C125" s="65" t="s">
        <v>224</v>
      </c>
      <c r="D125" s="59"/>
      <c r="E125" s="60" t="n">
        <f aca="false">E126+E127+E128</f>
        <v>0</v>
      </c>
      <c r="F125" s="60" t="n">
        <f aca="false">F126+F127+F128</f>
        <v>0</v>
      </c>
      <c r="G125" s="60" t="n">
        <f aca="false">G126+G127+G128</f>
        <v>0</v>
      </c>
      <c r="H125" s="62" t="s">
        <v>52</v>
      </c>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c r="CA125" s="26"/>
      <c r="CB125" s="26"/>
      <c r="CC125" s="26"/>
      <c r="CD125" s="26"/>
      <c r="CE125" s="26"/>
      <c r="CF125" s="26"/>
      <c r="CG125" s="26"/>
      <c r="CH125" s="26"/>
      <c r="CI125" s="26"/>
      <c r="CJ125" s="26"/>
      <c r="CK125" s="26"/>
      <c r="CL125" s="26"/>
      <c r="CM125" s="26"/>
      <c r="CN125" s="26"/>
      <c r="CO125" s="26"/>
      <c r="CP125" s="26"/>
      <c r="CQ125" s="26"/>
      <c r="CR125" s="26"/>
      <c r="CS125" s="26"/>
      <c r="CT125" s="26"/>
      <c r="CU125" s="26"/>
      <c r="CV125" s="26"/>
      <c r="CW125" s="26"/>
      <c r="CX125" s="26"/>
      <c r="CY125" s="26"/>
      <c r="CZ125" s="26"/>
      <c r="DA125" s="26"/>
      <c r="DB125" s="26"/>
      <c r="DC125" s="26"/>
      <c r="DD125" s="26"/>
      <c r="DE125" s="26"/>
      <c r="DF125" s="26"/>
      <c r="DG125" s="26"/>
      <c r="DH125" s="26"/>
      <c r="DI125" s="26"/>
      <c r="DJ125" s="26"/>
      <c r="DK125" s="26"/>
      <c r="DL125" s="26"/>
      <c r="DM125" s="26"/>
      <c r="DN125" s="26"/>
      <c r="DO125" s="26"/>
      <c r="DP125" s="26"/>
      <c r="DQ125" s="26"/>
      <c r="DR125" s="26"/>
      <c r="DS125" s="26"/>
      <c r="DT125" s="26"/>
      <c r="DU125" s="26"/>
      <c r="DV125" s="26"/>
      <c r="DW125" s="26"/>
      <c r="DX125" s="26"/>
      <c r="DY125" s="26"/>
      <c r="DZ125" s="26"/>
      <c r="EA125" s="26"/>
      <c r="EB125" s="26"/>
      <c r="EC125" s="26"/>
      <c r="ED125" s="26"/>
      <c r="EE125" s="26"/>
      <c r="EF125" s="26"/>
      <c r="EG125" s="26"/>
      <c r="EH125" s="26"/>
      <c r="EI125" s="26"/>
      <c r="EJ125" s="26"/>
      <c r="EK125" s="26"/>
      <c r="EL125" s="26"/>
      <c r="EM125" s="26"/>
      <c r="EN125" s="26"/>
      <c r="EO125" s="26"/>
      <c r="EP125" s="26"/>
      <c r="EQ125" s="26"/>
      <c r="ER125" s="26"/>
      <c r="ES125" s="26"/>
      <c r="ET125" s="26"/>
      <c r="EU125" s="26"/>
    </row>
    <row r="126" s="27" customFormat="true" ht="15.75" hidden="false" customHeight="false" outlineLevel="0" collapsed="false">
      <c r="A126" s="69" t="s">
        <v>225</v>
      </c>
      <c r="B126" s="74" t="s">
        <v>226</v>
      </c>
      <c r="C126" s="59" t="s">
        <v>94</v>
      </c>
      <c r="D126" s="59"/>
      <c r="E126" s="77"/>
      <c r="F126" s="77"/>
      <c r="G126" s="77"/>
      <c r="H126" s="62" t="s">
        <v>52</v>
      </c>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c r="CA126" s="26"/>
      <c r="CB126" s="26"/>
      <c r="CC126" s="26"/>
      <c r="CD126" s="26"/>
      <c r="CE126" s="26"/>
      <c r="CF126" s="26"/>
      <c r="CG126" s="26"/>
      <c r="CH126" s="26"/>
      <c r="CI126" s="26"/>
      <c r="CJ126" s="26"/>
      <c r="CK126" s="26"/>
      <c r="CL126" s="26"/>
      <c r="CM126" s="26"/>
      <c r="CN126" s="26"/>
      <c r="CO126" s="26"/>
      <c r="CP126" s="26"/>
      <c r="CQ126" s="26"/>
      <c r="CR126" s="26"/>
      <c r="CS126" s="26"/>
      <c r="CT126" s="26"/>
      <c r="CU126" s="26"/>
      <c r="CV126" s="26"/>
      <c r="CW126" s="26"/>
      <c r="CX126" s="26"/>
      <c r="CY126" s="26"/>
      <c r="CZ126" s="26"/>
      <c r="DA126" s="26"/>
      <c r="DB126" s="26"/>
      <c r="DC126" s="26"/>
      <c r="DD126" s="26"/>
      <c r="DE126" s="26"/>
      <c r="DF126" s="26"/>
      <c r="DG126" s="26"/>
      <c r="DH126" s="26"/>
      <c r="DI126" s="26"/>
      <c r="DJ126" s="26"/>
      <c r="DK126" s="26"/>
      <c r="DL126" s="26"/>
      <c r="DM126" s="26"/>
      <c r="DN126" s="26"/>
      <c r="DO126" s="26"/>
      <c r="DP126" s="26"/>
      <c r="DQ126" s="26"/>
      <c r="DR126" s="26"/>
      <c r="DS126" s="26"/>
      <c r="DT126" s="26"/>
      <c r="DU126" s="26"/>
      <c r="DV126" s="26"/>
      <c r="DW126" s="26"/>
      <c r="DX126" s="26"/>
      <c r="DY126" s="26"/>
      <c r="DZ126" s="26"/>
      <c r="EA126" s="26"/>
      <c r="EB126" s="26"/>
      <c r="EC126" s="26"/>
      <c r="ED126" s="26"/>
      <c r="EE126" s="26"/>
      <c r="EF126" s="26"/>
      <c r="EG126" s="26"/>
      <c r="EH126" s="26"/>
      <c r="EI126" s="26"/>
      <c r="EJ126" s="26"/>
      <c r="EK126" s="26"/>
      <c r="EL126" s="26"/>
      <c r="EM126" s="26"/>
      <c r="EN126" s="26"/>
      <c r="EO126" s="26"/>
      <c r="EP126" s="26"/>
      <c r="EQ126" s="26"/>
      <c r="ER126" s="26"/>
      <c r="ES126" s="26"/>
      <c r="ET126" s="26"/>
      <c r="EU126" s="26"/>
    </row>
    <row r="127" s="27" customFormat="true" ht="18" hidden="false" customHeight="false" outlineLevel="0" collapsed="false">
      <c r="A127" s="71" t="s">
        <v>227</v>
      </c>
      <c r="B127" s="58" t="s">
        <v>228</v>
      </c>
      <c r="C127" s="59"/>
      <c r="D127" s="59"/>
      <c r="E127" s="60"/>
      <c r="F127" s="61"/>
      <c r="G127" s="61"/>
      <c r="H127" s="62" t="s">
        <v>52</v>
      </c>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c r="CA127" s="26"/>
      <c r="CB127" s="26"/>
      <c r="CC127" s="26"/>
      <c r="CD127" s="26"/>
      <c r="CE127" s="26"/>
      <c r="CF127" s="26"/>
      <c r="CG127" s="26"/>
      <c r="CH127" s="26"/>
      <c r="CI127" s="26"/>
      <c r="CJ127" s="26"/>
      <c r="CK127" s="26"/>
      <c r="CL127" s="26"/>
      <c r="CM127" s="26"/>
      <c r="CN127" s="26"/>
      <c r="CO127" s="26"/>
      <c r="CP127" s="26"/>
      <c r="CQ127" s="26"/>
      <c r="CR127" s="26"/>
      <c r="CS127" s="26"/>
      <c r="CT127" s="26"/>
      <c r="CU127" s="26"/>
      <c r="CV127" s="26"/>
      <c r="CW127" s="26"/>
      <c r="CX127" s="26"/>
      <c r="CY127" s="26"/>
      <c r="CZ127" s="26"/>
      <c r="DA127" s="26"/>
      <c r="DB127" s="26"/>
      <c r="DC127" s="26"/>
      <c r="DD127" s="26"/>
      <c r="DE127" s="26"/>
      <c r="DF127" s="26"/>
      <c r="DG127" s="26"/>
      <c r="DH127" s="26"/>
      <c r="DI127" s="26"/>
      <c r="DJ127" s="26"/>
      <c r="DK127" s="26"/>
      <c r="DL127" s="26"/>
      <c r="DM127" s="26"/>
      <c r="DN127" s="26"/>
      <c r="DO127" s="26"/>
      <c r="DP127" s="26"/>
      <c r="DQ127" s="26"/>
      <c r="DR127" s="26"/>
      <c r="DS127" s="26"/>
      <c r="DT127" s="26"/>
      <c r="DU127" s="26"/>
      <c r="DV127" s="26"/>
      <c r="DW127" s="26"/>
      <c r="DX127" s="26"/>
      <c r="DY127" s="26"/>
      <c r="DZ127" s="26"/>
      <c r="EA127" s="26"/>
      <c r="EB127" s="26"/>
      <c r="EC127" s="26"/>
      <c r="ED127" s="26"/>
      <c r="EE127" s="26"/>
      <c r="EF127" s="26"/>
      <c r="EG127" s="26"/>
      <c r="EH127" s="26"/>
      <c r="EI127" s="26"/>
      <c r="EJ127" s="26"/>
      <c r="EK127" s="26"/>
      <c r="EL127" s="26"/>
      <c r="EM127" s="26"/>
      <c r="EN127" s="26"/>
      <c r="EO127" s="26"/>
      <c r="EP127" s="26"/>
      <c r="EQ127" s="26"/>
      <c r="ER127" s="26"/>
      <c r="ES127" s="26"/>
      <c r="ET127" s="26"/>
      <c r="EU127" s="26"/>
    </row>
    <row r="128" s="27" customFormat="true" ht="18" hidden="false" customHeight="false" outlineLevel="0" collapsed="false">
      <c r="A128" s="71" t="s">
        <v>229</v>
      </c>
      <c r="B128" s="58" t="s">
        <v>230</v>
      </c>
      <c r="C128" s="59"/>
      <c r="D128" s="59"/>
      <c r="E128" s="60"/>
      <c r="F128" s="61"/>
      <c r="G128" s="61"/>
      <c r="H128" s="62" t="s">
        <v>52</v>
      </c>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c r="CA128" s="26"/>
      <c r="CB128" s="26"/>
      <c r="CC128" s="26"/>
      <c r="CD128" s="26"/>
      <c r="CE128" s="26"/>
      <c r="CF128" s="26"/>
      <c r="CG128" s="26"/>
      <c r="CH128" s="26"/>
      <c r="CI128" s="26"/>
      <c r="CJ128" s="26"/>
      <c r="CK128" s="26"/>
      <c r="CL128" s="26"/>
      <c r="CM128" s="26"/>
      <c r="CN128" s="26"/>
      <c r="CO128" s="26"/>
      <c r="CP128" s="26"/>
      <c r="CQ128" s="26"/>
      <c r="CR128" s="26"/>
      <c r="CS128" s="26"/>
      <c r="CT128" s="26"/>
      <c r="CU128" s="26"/>
      <c r="CV128" s="26"/>
      <c r="CW128" s="26"/>
      <c r="CX128" s="26"/>
      <c r="CY128" s="26"/>
      <c r="CZ128" s="26"/>
      <c r="DA128" s="26"/>
      <c r="DB128" s="26"/>
      <c r="DC128" s="26"/>
      <c r="DD128" s="26"/>
      <c r="DE128" s="26"/>
      <c r="DF128" s="26"/>
      <c r="DG128" s="26"/>
      <c r="DH128" s="26"/>
      <c r="DI128" s="26"/>
      <c r="DJ128" s="26"/>
      <c r="DK128" s="26"/>
      <c r="DL128" s="26"/>
      <c r="DM128" s="26"/>
      <c r="DN128" s="26"/>
      <c r="DO128" s="26"/>
      <c r="DP128" s="26"/>
      <c r="DQ128" s="26"/>
      <c r="DR128" s="26"/>
      <c r="DS128" s="26"/>
      <c r="DT128" s="26"/>
      <c r="DU128" s="26"/>
      <c r="DV128" s="26"/>
      <c r="DW128" s="26"/>
      <c r="DX128" s="26"/>
      <c r="DY128" s="26"/>
      <c r="DZ128" s="26"/>
      <c r="EA128" s="26"/>
      <c r="EB128" s="26"/>
      <c r="EC128" s="26"/>
      <c r="ED128" s="26"/>
      <c r="EE128" s="26"/>
      <c r="EF128" s="26"/>
      <c r="EG128" s="26"/>
      <c r="EH128" s="26"/>
      <c r="EI128" s="26"/>
      <c r="EJ128" s="26"/>
      <c r="EK128" s="26"/>
      <c r="EL128" s="26"/>
      <c r="EM128" s="26"/>
      <c r="EN128" s="26"/>
      <c r="EO128" s="26"/>
      <c r="EP128" s="26"/>
      <c r="EQ128" s="26"/>
      <c r="ER128" s="26"/>
      <c r="ES128" s="26"/>
      <c r="ET128" s="26"/>
      <c r="EU128" s="26"/>
    </row>
    <row r="129" s="27" customFormat="true" ht="17.25" hidden="false" customHeight="false" outlineLevel="0" collapsed="false">
      <c r="A129" s="63" t="s">
        <v>231</v>
      </c>
      <c r="B129" s="64" t="s">
        <v>232</v>
      </c>
      <c r="C129" s="65" t="s">
        <v>52</v>
      </c>
      <c r="D129" s="59"/>
      <c r="E129" s="60" t="n">
        <f aca="false">E130</f>
        <v>0</v>
      </c>
      <c r="F129" s="60" t="n">
        <f aca="false">F130</f>
        <v>0</v>
      </c>
      <c r="G129" s="60" t="n">
        <f aca="false">G130</f>
        <v>0</v>
      </c>
      <c r="H129" s="62" t="s">
        <v>52</v>
      </c>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c r="CA129" s="26"/>
      <c r="CB129" s="26"/>
      <c r="CC129" s="26"/>
      <c r="CD129" s="26"/>
      <c r="CE129" s="26"/>
      <c r="CF129" s="26"/>
      <c r="CG129" s="26"/>
      <c r="CH129" s="26"/>
      <c r="CI129" s="26"/>
      <c r="CJ129" s="26"/>
      <c r="CK129" s="26"/>
      <c r="CL129" s="26"/>
      <c r="CM129" s="26"/>
      <c r="CN129" s="26"/>
      <c r="CO129" s="26"/>
      <c r="CP129" s="26"/>
      <c r="CQ129" s="26"/>
      <c r="CR129" s="26"/>
      <c r="CS129" s="26"/>
      <c r="CT129" s="26"/>
      <c r="CU129" s="26"/>
      <c r="CV129" s="26"/>
      <c r="CW129" s="26"/>
      <c r="CX129" s="26"/>
      <c r="CY129" s="26"/>
      <c r="CZ129" s="26"/>
      <c r="DA129" s="26"/>
      <c r="DB129" s="26"/>
      <c r="DC129" s="26"/>
      <c r="DD129" s="26"/>
      <c r="DE129" s="26"/>
      <c r="DF129" s="26"/>
      <c r="DG129" s="26"/>
      <c r="DH129" s="26"/>
      <c r="DI129" s="26"/>
      <c r="DJ129" s="26"/>
      <c r="DK129" s="26"/>
      <c r="DL129" s="26"/>
      <c r="DM129" s="26"/>
      <c r="DN129" s="26"/>
      <c r="DO129" s="26"/>
      <c r="DP129" s="26"/>
      <c r="DQ129" s="26"/>
      <c r="DR129" s="26"/>
      <c r="DS129" s="26"/>
      <c r="DT129" s="26"/>
      <c r="DU129" s="26"/>
      <c r="DV129" s="26"/>
      <c r="DW129" s="26"/>
      <c r="DX129" s="26"/>
      <c r="DY129" s="26"/>
      <c r="DZ129" s="26"/>
      <c r="EA129" s="26"/>
      <c r="EB129" s="26"/>
      <c r="EC129" s="26"/>
      <c r="ED129" s="26"/>
      <c r="EE129" s="26"/>
      <c r="EF129" s="26"/>
      <c r="EG129" s="26"/>
      <c r="EH129" s="26"/>
      <c r="EI129" s="26"/>
      <c r="EJ129" s="26"/>
      <c r="EK129" s="26"/>
      <c r="EL129" s="26"/>
      <c r="EM129" s="26"/>
      <c r="EN129" s="26"/>
      <c r="EO129" s="26"/>
      <c r="EP129" s="26"/>
      <c r="EQ129" s="26"/>
      <c r="ER129" s="26"/>
      <c r="ES129" s="26"/>
      <c r="ET129" s="26"/>
      <c r="EU129" s="26"/>
    </row>
    <row r="130" s="27" customFormat="true" ht="15.75" hidden="false" customHeight="false" outlineLevel="0" collapsed="false">
      <c r="A130" s="69" t="s">
        <v>233</v>
      </c>
      <c r="B130" s="74" t="s">
        <v>234</v>
      </c>
      <c r="C130" s="59" t="s">
        <v>235</v>
      </c>
      <c r="D130" s="59"/>
      <c r="E130" s="77"/>
      <c r="F130" s="77"/>
      <c r="G130" s="77"/>
      <c r="H130" s="62" t="s">
        <v>52</v>
      </c>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6"/>
      <c r="CA130" s="26"/>
      <c r="CB130" s="26"/>
      <c r="CC130" s="26"/>
      <c r="CD130" s="26"/>
      <c r="CE130" s="26"/>
      <c r="CF130" s="26"/>
      <c r="CG130" s="26"/>
      <c r="CH130" s="26"/>
      <c r="CI130" s="26"/>
      <c r="CJ130" s="26"/>
      <c r="CK130" s="26"/>
      <c r="CL130" s="26"/>
      <c r="CM130" s="26"/>
      <c r="CN130" s="26"/>
      <c r="CO130" s="26"/>
      <c r="CP130" s="26"/>
      <c r="CQ130" s="26"/>
      <c r="CR130" s="26"/>
      <c r="CS130" s="26"/>
      <c r="CT130" s="26"/>
      <c r="CU130" s="26"/>
      <c r="CV130" s="26"/>
      <c r="CW130" s="26"/>
      <c r="CX130" s="26"/>
      <c r="CY130" s="26"/>
      <c r="CZ130" s="26"/>
      <c r="DA130" s="26"/>
      <c r="DB130" s="26"/>
      <c r="DC130" s="26"/>
      <c r="DD130" s="26"/>
      <c r="DE130" s="26"/>
      <c r="DF130" s="26"/>
      <c r="DG130" s="26"/>
      <c r="DH130" s="26"/>
      <c r="DI130" s="26"/>
      <c r="DJ130" s="26"/>
      <c r="DK130" s="26"/>
      <c r="DL130" s="26"/>
      <c r="DM130" s="26"/>
      <c r="DN130" s="26"/>
      <c r="DO130" s="26"/>
      <c r="DP130" s="26"/>
      <c r="DQ130" s="26"/>
      <c r="DR130" s="26"/>
      <c r="DS130" s="26"/>
      <c r="DT130" s="26"/>
      <c r="DU130" s="26"/>
      <c r="DV130" s="26"/>
      <c r="DW130" s="26"/>
      <c r="DX130" s="26"/>
      <c r="DY130" s="26"/>
      <c r="DZ130" s="26"/>
      <c r="EA130" s="26"/>
      <c r="EB130" s="26"/>
      <c r="EC130" s="26"/>
      <c r="ED130" s="26"/>
      <c r="EE130" s="26"/>
      <c r="EF130" s="26"/>
      <c r="EG130" s="26"/>
      <c r="EH130" s="26"/>
      <c r="EI130" s="26"/>
      <c r="EJ130" s="26"/>
      <c r="EK130" s="26"/>
      <c r="EL130" s="26"/>
      <c r="EM130" s="26"/>
      <c r="EN130" s="26"/>
      <c r="EO130" s="26"/>
      <c r="EP130" s="26"/>
      <c r="EQ130" s="26"/>
      <c r="ER130" s="26"/>
      <c r="ES130" s="26"/>
      <c r="ET130" s="26"/>
      <c r="EU130" s="26"/>
    </row>
    <row r="131" s="27" customFormat="true" ht="16.5" hidden="false" customHeight="false" outlineLevel="0" collapsed="false">
      <c r="A131" s="71"/>
      <c r="B131" s="88"/>
      <c r="C131" s="89"/>
      <c r="D131" s="90"/>
      <c r="E131" s="91"/>
      <c r="F131" s="92"/>
      <c r="G131" s="92"/>
      <c r="H131" s="93"/>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6"/>
      <c r="CA131" s="26"/>
      <c r="CB131" s="26"/>
      <c r="CC131" s="26"/>
      <c r="CD131" s="26"/>
      <c r="CE131" s="26"/>
      <c r="CF131" s="26"/>
      <c r="CG131" s="26"/>
      <c r="CH131" s="26"/>
      <c r="CI131" s="26"/>
      <c r="CJ131" s="26"/>
      <c r="CK131" s="26"/>
      <c r="CL131" s="26"/>
      <c r="CM131" s="26"/>
      <c r="CN131" s="26"/>
      <c r="CO131" s="26"/>
      <c r="CP131" s="26"/>
      <c r="CQ131" s="26"/>
      <c r="CR131" s="26"/>
      <c r="CS131" s="26"/>
      <c r="CT131" s="26"/>
      <c r="CU131" s="26"/>
      <c r="CV131" s="26"/>
      <c r="CW131" s="26"/>
      <c r="CX131" s="26"/>
      <c r="CY131" s="26"/>
      <c r="CZ131" s="26"/>
      <c r="DA131" s="26"/>
      <c r="DB131" s="26"/>
      <c r="DC131" s="26"/>
      <c r="DD131" s="26"/>
      <c r="DE131" s="26"/>
      <c r="DF131" s="26"/>
      <c r="DG131" s="26"/>
      <c r="DH131" s="26"/>
      <c r="DI131" s="26"/>
      <c r="DJ131" s="26"/>
      <c r="DK131" s="26"/>
      <c r="DL131" s="26"/>
      <c r="DM131" s="26"/>
      <c r="DN131" s="26"/>
      <c r="DO131" s="26"/>
      <c r="DP131" s="26"/>
      <c r="DQ131" s="26"/>
      <c r="DR131" s="26"/>
      <c r="DS131" s="26"/>
      <c r="DT131" s="26"/>
      <c r="DU131" s="26"/>
      <c r="DV131" s="26"/>
      <c r="DW131" s="26"/>
      <c r="DX131" s="26"/>
      <c r="DY131" s="26"/>
      <c r="DZ131" s="26"/>
      <c r="EA131" s="26"/>
      <c r="EB131" s="26"/>
      <c r="EC131" s="26"/>
      <c r="ED131" s="26"/>
      <c r="EE131" s="26"/>
      <c r="EF131" s="26"/>
      <c r="EG131" s="26"/>
      <c r="EH131" s="26"/>
      <c r="EI131" s="26"/>
      <c r="EJ131" s="26"/>
      <c r="EK131" s="26"/>
      <c r="EL131" s="26"/>
      <c r="EM131" s="26"/>
      <c r="EN131" s="26"/>
      <c r="EO131" s="26"/>
      <c r="EP131" s="26"/>
      <c r="EQ131" s="26"/>
      <c r="ER131" s="26"/>
      <c r="ES131" s="26"/>
      <c r="ET131" s="26"/>
      <c r="EU131" s="26"/>
    </row>
    <row r="132" customFormat="false" ht="15.75" hidden="false" customHeight="false" outlineLevel="0" collapsed="false">
      <c r="A132" s="94"/>
      <c r="B132" s="3"/>
      <c r="C132" s="3"/>
      <c r="D132" s="3"/>
      <c r="E132" s="4"/>
      <c r="F132" s="4"/>
      <c r="G132" s="4"/>
      <c r="H132" s="4"/>
    </row>
    <row r="133" s="98" customFormat="true" ht="11.25" hidden="false" customHeight="false" outlineLevel="0" collapsed="false">
      <c r="A133" s="95" t="s">
        <v>236</v>
      </c>
      <c r="B133" s="95"/>
      <c r="C133" s="95"/>
      <c r="D133" s="95"/>
      <c r="E133" s="96"/>
      <c r="F133" s="96"/>
      <c r="G133" s="96"/>
      <c r="H133" s="96"/>
      <c r="I133" s="97"/>
      <c r="J133" s="97"/>
      <c r="K133" s="97"/>
      <c r="L133" s="97"/>
      <c r="M133" s="97"/>
      <c r="N133" s="97"/>
      <c r="O133" s="97"/>
      <c r="P133" s="97"/>
      <c r="Q133" s="97"/>
      <c r="R133" s="97"/>
      <c r="S133" s="97"/>
      <c r="T133" s="97"/>
      <c r="U133" s="97"/>
      <c r="V133" s="97"/>
      <c r="W133" s="97"/>
      <c r="X133" s="97"/>
      <c r="Y133" s="97"/>
      <c r="Z133" s="97"/>
      <c r="AA133" s="97"/>
      <c r="AB133" s="97"/>
      <c r="AC133" s="97"/>
      <c r="AD133" s="97"/>
      <c r="AE133" s="97"/>
      <c r="AF133" s="97"/>
      <c r="AG133" s="97"/>
      <c r="AH133" s="97"/>
      <c r="AI133" s="97"/>
      <c r="AJ133" s="97"/>
      <c r="AK133" s="97"/>
      <c r="AL133" s="97"/>
      <c r="AM133" s="97"/>
      <c r="AN133" s="97"/>
      <c r="AO133" s="97"/>
      <c r="AP133" s="97"/>
      <c r="AQ133" s="97"/>
      <c r="AR133" s="97"/>
      <c r="AS133" s="97"/>
      <c r="AT133" s="97"/>
      <c r="AU133" s="97"/>
      <c r="AV133" s="97"/>
      <c r="AW133" s="97"/>
      <c r="AX133" s="97"/>
      <c r="AY133" s="97"/>
      <c r="AZ133" s="97"/>
      <c r="BA133" s="97"/>
      <c r="BB133" s="97"/>
      <c r="BC133" s="97"/>
      <c r="BD133" s="97"/>
      <c r="BE133" s="97"/>
      <c r="BF133" s="97"/>
      <c r="BG133" s="97"/>
      <c r="BH133" s="97"/>
      <c r="BI133" s="97"/>
      <c r="BJ133" s="97"/>
      <c r="BK133" s="97"/>
      <c r="BL133" s="97"/>
      <c r="BM133" s="97"/>
      <c r="BN133" s="97"/>
      <c r="BO133" s="97"/>
      <c r="BP133" s="97"/>
      <c r="BQ133" s="97"/>
      <c r="BR133" s="97"/>
      <c r="BS133" s="97"/>
      <c r="BT133" s="97"/>
      <c r="BU133" s="97"/>
      <c r="BV133" s="97"/>
      <c r="BW133" s="97"/>
      <c r="BX133" s="97"/>
      <c r="BY133" s="97"/>
      <c r="BZ133" s="97"/>
      <c r="CA133" s="97"/>
      <c r="CB133" s="97"/>
      <c r="CC133" s="97"/>
      <c r="CD133" s="97"/>
      <c r="CE133" s="97"/>
      <c r="CF133" s="97"/>
      <c r="CG133" s="97"/>
      <c r="CH133" s="97"/>
      <c r="CI133" s="97"/>
      <c r="CJ133" s="97"/>
      <c r="CK133" s="97"/>
      <c r="CL133" s="97"/>
      <c r="CM133" s="97"/>
      <c r="CN133" s="97"/>
      <c r="CO133" s="97"/>
      <c r="CP133" s="97"/>
      <c r="CQ133" s="97"/>
      <c r="CR133" s="97"/>
      <c r="CS133" s="97"/>
      <c r="CT133" s="97"/>
      <c r="CU133" s="97"/>
      <c r="CV133" s="97"/>
      <c r="CW133" s="97"/>
      <c r="CX133" s="97"/>
      <c r="CY133" s="97"/>
      <c r="CZ133" s="97"/>
      <c r="DA133" s="97"/>
      <c r="DB133" s="97"/>
      <c r="DC133" s="97"/>
      <c r="DD133" s="97"/>
      <c r="DE133" s="97"/>
      <c r="DF133" s="97"/>
      <c r="DG133" s="97"/>
      <c r="DH133" s="97"/>
      <c r="DI133" s="97"/>
      <c r="DJ133" s="97"/>
      <c r="DK133" s="97"/>
      <c r="DL133" s="97"/>
      <c r="DM133" s="97"/>
      <c r="DN133" s="97"/>
      <c r="DO133" s="97"/>
      <c r="DP133" s="97"/>
      <c r="DQ133" s="97"/>
      <c r="DR133" s="97"/>
      <c r="DS133" s="97"/>
      <c r="DT133" s="97"/>
      <c r="DU133" s="97"/>
      <c r="DV133" s="97"/>
      <c r="DW133" s="97"/>
      <c r="DX133" s="97"/>
      <c r="DY133" s="97"/>
      <c r="DZ133" s="97"/>
      <c r="EA133" s="97"/>
      <c r="EB133" s="97"/>
      <c r="EC133" s="97"/>
      <c r="ED133" s="97"/>
      <c r="EE133" s="97"/>
      <c r="EF133" s="97"/>
      <c r="EG133" s="97"/>
      <c r="EH133" s="97"/>
      <c r="EI133" s="97"/>
      <c r="EJ133" s="97"/>
      <c r="EK133" s="97"/>
      <c r="EL133" s="97"/>
      <c r="EM133" s="97"/>
      <c r="EN133" s="97"/>
      <c r="EO133" s="97"/>
      <c r="EP133" s="97"/>
      <c r="EQ133" s="97"/>
      <c r="ER133" s="97"/>
      <c r="ES133" s="97"/>
      <c r="ET133" s="97"/>
      <c r="EU133" s="97"/>
    </row>
    <row r="134" s="98" customFormat="true" ht="11.25" hidden="false" customHeight="false" outlineLevel="0" collapsed="false">
      <c r="A134" s="95" t="s">
        <v>237</v>
      </c>
      <c r="B134" s="95"/>
      <c r="C134" s="95"/>
      <c r="D134" s="95"/>
      <c r="E134" s="96"/>
      <c r="F134" s="96"/>
      <c r="G134" s="96"/>
      <c r="H134" s="96"/>
      <c r="I134" s="97"/>
      <c r="J134" s="97"/>
      <c r="K134" s="97"/>
      <c r="L134" s="97"/>
      <c r="M134" s="97"/>
      <c r="N134" s="97"/>
      <c r="O134" s="97"/>
      <c r="P134" s="97"/>
      <c r="Q134" s="97"/>
      <c r="R134" s="97"/>
      <c r="S134" s="97"/>
      <c r="T134" s="97"/>
      <c r="U134" s="97"/>
      <c r="V134" s="97"/>
      <c r="W134" s="97"/>
      <c r="X134" s="97"/>
      <c r="Y134" s="97"/>
      <c r="Z134" s="97"/>
      <c r="AA134" s="97"/>
      <c r="AB134" s="97"/>
      <c r="AC134" s="97"/>
      <c r="AD134" s="97"/>
      <c r="AE134" s="97"/>
      <c r="AF134" s="97"/>
      <c r="AG134" s="97"/>
      <c r="AH134" s="97"/>
      <c r="AI134" s="97"/>
      <c r="AJ134" s="97"/>
      <c r="AK134" s="97"/>
      <c r="AL134" s="97"/>
      <c r="AM134" s="97"/>
      <c r="AN134" s="97"/>
      <c r="AO134" s="97"/>
      <c r="AP134" s="97"/>
      <c r="AQ134" s="97"/>
      <c r="AR134" s="97"/>
      <c r="AS134" s="97"/>
      <c r="AT134" s="97"/>
      <c r="AU134" s="97"/>
      <c r="AV134" s="97"/>
      <c r="AW134" s="97"/>
      <c r="AX134" s="97"/>
      <c r="AY134" s="97"/>
      <c r="AZ134" s="97"/>
      <c r="BA134" s="97"/>
      <c r="BB134" s="97"/>
      <c r="BC134" s="97"/>
      <c r="BD134" s="97"/>
      <c r="BE134" s="97"/>
      <c r="BF134" s="97"/>
      <c r="BG134" s="97"/>
      <c r="BH134" s="97"/>
      <c r="BI134" s="97"/>
      <c r="BJ134" s="97"/>
      <c r="BK134" s="97"/>
      <c r="BL134" s="97"/>
      <c r="BM134" s="97"/>
      <c r="BN134" s="97"/>
      <c r="BO134" s="97"/>
      <c r="BP134" s="97"/>
      <c r="BQ134" s="97"/>
      <c r="BR134" s="97"/>
      <c r="BS134" s="97"/>
      <c r="BT134" s="97"/>
      <c r="BU134" s="97"/>
      <c r="BV134" s="97"/>
      <c r="BW134" s="97"/>
      <c r="BX134" s="97"/>
      <c r="BY134" s="97"/>
      <c r="BZ134" s="97"/>
      <c r="CA134" s="97"/>
      <c r="CB134" s="97"/>
      <c r="CC134" s="97"/>
      <c r="CD134" s="97"/>
      <c r="CE134" s="97"/>
      <c r="CF134" s="97"/>
      <c r="CG134" s="97"/>
      <c r="CH134" s="97"/>
      <c r="CI134" s="97"/>
      <c r="CJ134" s="97"/>
      <c r="CK134" s="97"/>
      <c r="CL134" s="97"/>
      <c r="CM134" s="97"/>
      <c r="CN134" s="97"/>
      <c r="CO134" s="97"/>
      <c r="CP134" s="97"/>
      <c r="CQ134" s="97"/>
      <c r="CR134" s="97"/>
      <c r="CS134" s="97"/>
      <c r="CT134" s="97"/>
      <c r="CU134" s="97"/>
      <c r="CV134" s="97"/>
      <c r="CW134" s="97"/>
      <c r="CX134" s="97"/>
      <c r="CY134" s="97"/>
      <c r="CZ134" s="97"/>
      <c r="DA134" s="97"/>
      <c r="DB134" s="97"/>
      <c r="DC134" s="97"/>
      <c r="DD134" s="97"/>
      <c r="DE134" s="97"/>
      <c r="DF134" s="97"/>
      <c r="DG134" s="97"/>
      <c r="DH134" s="97"/>
      <c r="DI134" s="97"/>
      <c r="DJ134" s="97"/>
      <c r="DK134" s="97"/>
      <c r="DL134" s="97"/>
      <c r="DM134" s="97"/>
      <c r="DN134" s="97"/>
      <c r="DO134" s="97"/>
      <c r="DP134" s="97"/>
      <c r="DQ134" s="97"/>
      <c r="DR134" s="97"/>
      <c r="DS134" s="97"/>
      <c r="DT134" s="97"/>
      <c r="DU134" s="97"/>
      <c r="DV134" s="97"/>
      <c r="DW134" s="97"/>
      <c r="DX134" s="97"/>
      <c r="DY134" s="97"/>
      <c r="DZ134" s="97"/>
      <c r="EA134" s="97"/>
      <c r="EB134" s="97"/>
      <c r="EC134" s="97"/>
      <c r="ED134" s="97"/>
      <c r="EE134" s="97"/>
      <c r="EF134" s="97"/>
      <c r="EG134" s="97"/>
      <c r="EH134" s="97"/>
      <c r="EI134" s="97"/>
      <c r="EJ134" s="97"/>
      <c r="EK134" s="97"/>
      <c r="EL134" s="97"/>
      <c r="EM134" s="97"/>
      <c r="EN134" s="97"/>
      <c r="EO134" s="97"/>
      <c r="EP134" s="97"/>
      <c r="EQ134" s="97"/>
      <c r="ER134" s="97"/>
      <c r="ES134" s="97"/>
      <c r="ET134" s="97"/>
      <c r="EU134" s="97"/>
    </row>
    <row r="135" s="98" customFormat="true" ht="11.25" hidden="false" customHeight="false" outlineLevel="0" collapsed="false">
      <c r="A135" s="95" t="s">
        <v>238</v>
      </c>
      <c r="B135" s="95"/>
      <c r="C135" s="95"/>
      <c r="D135" s="95"/>
      <c r="E135" s="96"/>
      <c r="F135" s="96"/>
      <c r="G135" s="96"/>
      <c r="H135" s="96"/>
      <c r="I135" s="97"/>
      <c r="J135" s="97"/>
      <c r="K135" s="97"/>
      <c r="L135" s="97"/>
      <c r="M135" s="97"/>
      <c r="N135" s="97"/>
      <c r="O135" s="97"/>
      <c r="P135" s="97"/>
      <c r="Q135" s="97"/>
      <c r="R135" s="97"/>
      <c r="S135" s="97"/>
      <c r="T135" s="97"/>
      <c r="U135" s="97"/>
      <c r="V135" s="97"/>
      <c r="W135" s="97"/>
      <c r="X135" s="97"/>
      <c r="Y135" s="97"/>
      <c r="Z135" s="97"/>
      <c r="AA135" s="97"/>
      <c r="AB135" s="97"/>
      <c r="AC135" s="97"/>
      <c r="AD135" s="97"/>
      <c r="AE135" s="97"/>
      <c r="AF135" s="97"/>
      <c r="AG135" s="97"/>
      <c r="AH135" s="97"/>
      <c r="AI135" s="97"/>
      <c r="AJ135" s="97"/>
      <c r="AK135" s="97"/>
      <c r="AL135" s="97"/>
      <c r="AM135" s="97"/>
      <c r="AN135" s="97"/>
      <c r="AO135" s="97"/>
      <c r="AP135" s="97"/>
      <c r="AQ135" s="97"/>
      <c r="AR135" s="97"/>
      <c r="AS135" s="97"/>
      <c r="AT135" s="97"/>
      <c r="AU135" s="97"/>
      <c r="AV135" s="97"/>
      <c r="AW135" s="97"/>
      <c r="AX135" s="97"/>
      <c r="AY135" s="97"/>
      <c r="AZ135" s="97"/>
      <c r="BA135" s="97"/>
      <c r="BB135" s="97"/>
      <c r="BC135" s="97"/>
      <c r="BD135" s="97"/>
      <c r="BE135" s="97"/>
      <c r="BF135" s="97"/>
      <c r="BG135" s="97"/>
      <c r="BH135" s="97"/>
      <c r="BI135" s="97"/>
      <c r="BJ135" s="97"/>
      <c r="BK135" s="97"/>
      <c r="BL135" s="97"/>
      <c r="BM135" s="97"/>
      <c r="BN135" s="97"/>
      <c r="BO135" s="97"/>
      <c r="BP135" s="97"/>
      <c r="BQ135" s="97"/>
      <c r="BR135" s="97"/>
      <c r="BS135" s="97"/>
      <c r="BT135" s="97"/>
      <c r="BU135" s="97"/>
      <c r="BV135" s="97"/>
      <c r="BW135" s="97"/>
      <c r="BX135" s="97"/>
      <c r="BY135" s="97"/>
      <c r="BZ135" s="97"/>
      <c r="CA135" s="97"/>
      <c r="CB135" s="97"/>
      <c r="CC135" s="97"/>
      <c r="CD135" s="97"/>
      <c r="CE135" s="97"/>
      <c r="CF135" s="97"/>
      <c r="CG135" s="97"/>
      <c r="CH135" s="97"/>
      <c r="CI135" s="97"/>
      <c r="CJ135" s="97"/>
      <c r="CK135" s="97"/>
      <c r="CL135" s="97"/>
      <c r="CM135" s="97"/>
      <c r="CN135" s="97"/>
      <c r="CO135" s="97"/>
      <c r="CP135" s="97"/>
      <c r="CQ135" s="97"/>
      <c r="CR135" s="97"/>
      <c r="CS135" s="97"/>
      <c r="CT135" s="97"/>
      <c r="CU135" s="97"/>
      <c r="CV135" s="97"/>
      <c r="CW135" s="97"/>
      <c r="CX135" s="97"/>
      <c r="CY135" s="97"/>
      <c r="CZ135" s="97"/>
      <c r="DA135" s="97"/>
      <c r="DB135" s="97"/>
      <c r="DC135" s="97"/>
      <c r="DD135" s="97"/>
      <c r="DE135" s="97"/>
      <c r="DF135" s="97"/>
      <c r="DG135" s="97"/>
      <c r="DH135" s="97"/>
      <c r="DI135" s="97"/>
      <c r="DJ135" s="97"/>
      <c r="DK135" s="97"/>
      <c r="DL135" s="97"/>
      <c r="DM135" s="97"/>
      <c r="DN135" s="97"/>
      <c r="DO135" s="97"/>
      <c r="DP135" s="97"/>
      <c r="DQ135" s="97"/>
      <c r="DR135" s="97"/>
      <c r="DS135" s="97"/>
      <c r="DT135" s="97"/>
      <c r="DU135" s="97"/>
      <c r="DV135" s="97"/>
      <c r="DW135" s="97"/>
      <c r="DX135" s="97"/>
      <c r="DY135" s="97"/>
      <c r="DZ135" s="97"/>
      <c r="EA135" s="97"/>
      <c r="EB135" s="97"/>
      <c r="EC135" s="97"/>
      <c r="ED135" s="97"/>
      <c r="EE135" s="97"/>
      <c r="EF135" s="97"/>
      <c r="EG135" s="97"/>
      <c r="EH135" s="97"/>
      <c r="EI135" s="97"/>
      <c r="EJ135" s="97"/>
      <c r="EK135" s="97"/>
      <c r="EL135" s="97"/>
      <c r="EM135" s="97"/>
      <c r="EN135" s="97"/>
      <c r="EO135" s="97"/>
      <c r="EP135" s="97"/>
      <c r="EQ135" s="97"/>
      <c r="ER135" s="97"/>
      <c r="ES135" s="97"/>
      <c r="ET135" s="97"/>
      <c r="EU135" s="97"/>
    </row>
    <row r="136" s="98" customFormat="true" ht="11.25" hidden="false" customHeight="false" outlineLevel="0" collapsed="false">
      <c r="A136" s="99" t="s">
        <v>239</v>
      </c>
      <c r="B136" s="99"/>
      <c r="C136" s="99"/>
      <c r="D136" s="99"/>
      <c r="E136" s="96"/>
      <c r="F136" s="96"/>
      <c r="G136" s="96"/>
      <c r="H136" s="96"/>
      <c r="I136" s="97"/>
      <c r="J136" s="97"/>
      <c r="K136" s="97"/>
      <c r="L136" s="97"/>
      <c r="M136" s="97"/>
      <c r="N136" s="97"/>
      <c r="O136" s="97"/>
      <c r="P136" s="97"/>
      <c r="Q136" s="97"/>
      <c r="R136" s="97"/>
      <c r="S136" s="97"/>
      <c r="T136" s="97"/>
      <c r="U136" s="97"/>
      <c r="V136" s="97"/>
      <c r="W136" s="97"/>
      <c r="X136" s="97"/>
      <c r="Y136" s="97"/>
      <c r="Z136" s="97"/>
      <c r="AA136" s="97"/>
      <c r="AB136" s="97"/>
      <c r="AC136" s="97"/>
      <c r="AD136" s="97"/>
      <c r="AE136" s="97"/>
      <c r="AF136" s="97"/>
      <c r="AG136" s="97"/>
      <c r="AH136" s="97"/>
      <c r="AI136" s="97"/>
      <c r="AJ136" s="97"/>
      <c r="AK136" s="97"/>
      <c r="AL136" s="97"/>
      <c r="AM136" s="97"/>
      <c r="AN136" s="97"/>
      <c r="AO136" s="97"/>
      <c r="AP136" s="97"/>
      <c r="AQ136" s="97"/>
      <c r="AR136" s="97"/>
      <c r="AS136" s="97"/>
      <c r="AT136" s="97"/>
      <c r="AU136" s="97"/>
      <c r="AV136" s="97"/>
      <c r="AW136" s="97"/>
      <c r="AX136" s="97"/>
      <c r="AY136" s="97"/>
      <c r="AZ136" s="97"/>
      <c r="BA136" s="97"/>
      <c r="BB136" s="97"/>
      <c r="BC136" s="97"/>
      <c r="BD136" s="97"/>
      <c r="BE136" s="97"/>
      <c r="BF136" s="97"/>
      <c r="BG136" s="97"/>
      <c r="BH136" s="97"/>
      <c r="BI136" s="97"/>
      <c r="BJ136" s="97"/>
      <c r="BK136" s="97"/>
      <c r="BL136" s="97"/>
      <c r="BM136" s="97"/>
      <c r="BN136" s="97"/>
      <c r="BO136" s="97"/>
      <c r="BP136" s="97"/>
      <c r="BQ136" s="97"/>
      <c r="BR136" s="97"/>
      <c r="BS136" s="97"/>
      <c r="BT136" s="97"/>
      <c r="BU136" s="97"/>
      <c r="BV136" s="97"/>
      <c r="BW136" s="97"/>
      <c r="BX136" s="97"/>
      <c r="BY136" s="97"/>
      <c r="BZ136" s="97"/>
      <c r="CA136" s="97"/>
      <c r="CB136" s="97"/>
      <c r="CC136" s="97"/>
      <c r="CD136" s="97"/>
      <c r="CE136" s="97"/>
      <c r="CF136" s="97"/>
      <c r="CG136" s="97"/>
      <c r="CH136" s="97"/>
      <c r="CI136" s="97"/>
      <c r="CJ136" s="97"/>
      <c r="CK136" s="97"/>
      <c r="CL136" s="97"/>
      <c r="CM136" s="97"/>
      <c r="CN136" s="97"/>
      <c r="CO136" s="97"/>
      <c r="CP136" s="97"/>
      <c r="CQ136" s="97"/>
      <c r="CR136" s="97"/>
      <c r="CS136" s="97"/>
      <c r="CT136" s="97"/>
      <c r="CU136" s="97"/>
      <c r="CV136" s="97"/>
      <c r="CW136" s="97"/>
      <c r="CX136" s="97"/>
      <c r="CY136" s="97"/>
      <c r="CZ136" s="97"/>
      <c r="DA136" s="97"/>
      <c r="DB136" s="97"/>
      <c r="DC136" s="97"/>
      <c r="DD136" s="97"/>
      <c r="DE136" s="97"/>
      <c r="DF136" s="97"/>
      <c r="DG136" s="97"/>
      <c r="DH136" s="97"/>
      <c r="DI136" s="97"/>
      <c r="DJ136" s="97"/>
      <c r="DK136" s="97"/>
      <c r="DL136" s="97"/>
      <c r="DM136" s="97"/>
      <c r="DN136" s="97"/>
      <c r="DO136" s="97"/>
      <c r="DP136" s="97"/>
      <c r="DQ136" s="97"/>
      <c r="DR136" s="97"/>
      <c r="DS136" s="97"/>
      <c r="DT136" s="97"/>
      <c r="DU136" s="97"/>
      <c r="DV136" s="97"/>
      <c r="DW136" s="97"/>
      <c r="DX136" s="97"/>
      <c r="DY136" s="97"/>
      <c r="DZ136" s="97"/>
      <c r="EA136" s="97"/>
      <c r="EB136" s="97"/>
      <c r="EC136" s="97"/>
      <c r="ED136" s="97"/>
      <c r="EE136" s="97"/>
      <c r="EF136" s="97"/>
      <c r="EG136" s="97"/>
      <c r="EH136" s="97"/>
      <c r="EI136" s="97"/>
      <c r="EJ136" s="97"/>
      <c r="EK136" s="97"/>
      <c r="EL136" s="97"/>
      <c r="EM136" s="97"/>
      <c r="EN136" s="97"/>
      <c r="EO136" s="97"/>
      <c r="EP136" s="97"/>
      <c r="EQ136" s="97"/>
      <c r="ER136" s="97"/>
      <c r="ES136" s="97"/>
      <c r="ET136" s="97"/>
      <c r="EU136" s="97"/>
    </row>
    <row r="137" s="98" customFormat="true" ht="11.25" hidden="false" customHeight="false" outlineLevel="0" collapsed="false">
      <c r="A137" s="99" t="s">
        <v>240</v>
      </c>
      <c r="B137" s="99"/>
      <c r="C137" s="99"/>
      <c r="D137" s="99"/>
      <c r="E137" s="96"/>
      <c r="F137" s="96"/>
      <c r="G137" s="96"/>
      <c r="H137" s="96"/>
      <c r="I137" s="97"/>
      <c r="J137" s="97"/>
      <c r="K137" s="97"/>
      <c r="L137" s="97"/>
      <c r="M137" s="97"/>
      <c r="N137" s="97"/>
      <c r="O137" s="97"/>
      <c r="P137" s="97"/>
      <c r="Q137" s="97"/>
      <c r="R137" s="97"/>
      <c r="S137" s="97"/>
      <c r="T137" s="97"/>
      <c r="U137" s="97"/>
      <c r="V137" s="97"/>
      <c r="W137" s="97"/>
      <c r="X137" s="97"/>
      <c r="Y137" s="97"/>
      <c r="Z137" s="97"/>
      <c r="AA137" s="97"/>
      <c r="AB137" s="97"/>
      <c r="AC137" s="97"/>
      <c r="AD137" s="97"/>
      <c r="AE137" s="97"/>
      <c r="AF137" s="97"/>
      <c r="AG137" s="97"/>
      <c r="AH137" s="97"/>
      <c r="AI137" s="97"/>
      <c r="AJ137" s="97"/>
      <c r="AK137" s="97"/>
      <c r="AL137" s="97"/>
      <c r="AM137" s="97"/>
      <c r="AN137" s="97"/>
      <c r="AO137" s="97"/>
      <c r="AP137" s="97"/>
      <c r="AQ137" s="97"/>
      <c r="AR137" s="97"/>
      <c r="AS137" s="97"/>
      <c r="AT137" s="97"/>
      <c r="AU137" s="97"/>
      <c r="AV137" s="97"/>
      <c r="AW137" s="97"/>
      <c r="AX137" s="97"/>
      <c r="AY137" s="97"/>
      <c r="AZ137" s="97"/>
      <c r="BA137" s="97"/>
      <c r="BB137" s="97"/>
      <c r="BC137" s="97"/>
      <c r="BD137" s="97"/>
      <c r="BE137" s="97"/>
      <c r="BF137" s="97"/>
      <c r="BG137" s="97"/>
      <c r="BH137" s="97"/>
      <c r="BI137" s="97"/>
      <c r="BJ137" s="97"/>
      <c r="BK137" s="97"/>
      <c r="BL137" s="97"/>
      <c r="BM137" s="97"/>
      <c r="BN137" s="97"/>
      <c r="BO137" s="97"/>
      <c r="BP137" s="97"/>
      <c r="BQ137" s="97"/>
      <c r="BR137" s="97"/>
      <c r="BS137" s="97"/>
      <c r="BT137" s="97"/>
      <c r="BU137" s="97"/>
      <c r="BV137" s="97"/>
      <c r="BW137" s="97"/>
      <c r="BX137" s="97"/>
      <c r="BY137" s="97"/>
      <c r="BZ137" s="97"/>
      <c r="CA137" s="97"/>
      <c r="CB137" s="97"/>
      <c r="CC137" s="97"/>
      <c r="CD137" s="97"/>
      <c r="CE137" s="97"/>
      <c r="CF137" s="97"/>
      <c r="CG137" s="97"/>
      <c r="CH137" s="97"/>
      <c r="CI137" s="97"/>
      <c r="CJ137" s="97"/>
      <c r="CK137" s="97"/>
      <c r="CL137" s="97"/>
      <c r="CM137" s="97"/>
      <c r="CN137" s="97"/>
      <c r="CO137" s="97"/>
      <c r="CP137" s="97"/>
      <c r="CQ137" s="97"/>
      <c r="CR137" s="97"/>
      <c r="CS137" s="97"/>
      <c r="CT137" s="97"/>
      <c r="CU137" s="97"/>
      <c r="CV137" s="97"/>
      <c r="CW137" s="97"/>
      <c r="CX137" s="97"/>
      <c r="CY137" s="97"/>
      <c r="CZ137" s="97"/>
      <c r="DA137" s="97"/>
      <c r="DB137" s="97"/>
      <c r="DC137" s="97"/>
      <c r="DD137" s="97"/>
      <c r="DE137" s="97"/>
      <c r="DF137" s="97"/>
      <c r="DG137" s="97"/>
      <c r="DH137" s="97"/>
      <c r="DI137" s="97"/>
      <c r="DJ137" s="97"/>
      <c r="DK137" s="97"/>
      <c r="DL137" s="97"/>
      <c r="DM137" s="97"/>
      <c r="DN137" s="97"/>
      <c r="DO137" s="97"/>
      <c r="DP137" s="97"/>
      <c r="DQ137" s="97"/>
      <c r="DR137" s="97"/>
      <c r="DS137" s="97"/>
      <c r="DT137" s="97"/>
      <c r="DU137" s="97"/>
      <c r="DV137" s="97"/>
      <c r="DW137" s="97"/>
      <c r="DX137" s="97"/>
      <c r="DY137" s="97"/>
      <c r="DZ137" s="97"/>
      <c r="EA137" s="97"/>
      <c r="EB137" s="97"/>
      <c r="EC137" s="97"/>
      <c r="ED137" s="97"/>
      <c r="EE137" s="97"/>
      <c r="EF137" s="97"/>
      <c r="EG137" s="97"/>
      <c r="EH137" s="97"/>
      <c r="EI137" s="97"/>
      <c r="EJ137" s="97"/>
      <c r="EK137" s="97"/>
      <c r="EL137" s="97"/>
      <c r="EM137" s="97"/>
      <c r="EN137" s="97"/>
      <c r="EO137" s="97"/>
      <c r="EP137" s="97"/>
      <c r="EQ137" s="97"/>
      <c r="ER137" s="97"/>
      <c r="ES137" s="97"/>
      <c r="ET137" s="97"/>
      <c r="EU137" s="97"/>
    </row>
    <row r="138" s="98" customFormat="true" ht="11.25" hidden="false" customHeight="false" outlineLevel="0" collapsed="false">
      <c r="A138" s="99" t="s">
        <v>241</v>
      </c>
      <c r="B138" s="99"/>
      <c r="C138" s="99"/>
      <c r="D138" s="99"/>
      <c r="E138" s="96"/>
      <c r="F138" s="96"/>
      <c r="G138" s="96"/>
      <c r="H138" s="96"/>
      <c r="I138" s="97"/>
      <c r="J138" s="97"/>
      <c r="K138" s="97"/>
      <c r="L138" s="97"/>
      <c r="M138" s="97"/>
      <c r="N138" s="97"/>
      <c r="O138" s="97"/>
      <c r="P138" s="97"/>
      <c r="Q138" s="97"/>
      <c r="R138" s="97"/>
      <c r="S138" s="97"/>
      <c r="T138" s="97"/>
      <c r="U138" s="97"/>
      <c r="V138" s="97"/>
      <c r="W138" s="97"/>
      <c r="X138" s="97"/>
      <c r="Y138" s="97"/>
      <c r="Z138" s="97"/>
      <c r="AA138" s="97"/>
      <c r="AB138" s="97"/>
      <c r="AC138" s="97"/>
      <c r="AD138" s="97"/>
      <c r="AE138" s="97"/>
      <c r="AF138" s="97"/>
      <c r="AG138" s="97"/>
      <c r="AH138" s="97"/>
      <c r="AI138" s="97"/>
      <c r="AJ138" s="97"/>
      <c r="AK138" s="97"/>
      <c r="AL138" s="97"/>
      <c r="AM138" s="97"/>
      <c r="AN138" s="97"/>
      <c r="AO138" s="97"/>
      <c r="AP138" s="97"/>
      <c r="AQ138" s="97"/>
      <c r="AR138" s="97"/>
      <c r="AS138" s="97"/>
      <c r="AT138" s="97"/>
      <c r="AU138" s="97"/>
      <c r="AV138" s="97"/>
      <c r="AW138" s="97"/>
      <c r="AX138" s="97"/>
      <c r="AY138" s="97"/>
      <c r="AZ138" s="97"/>
      <c r="BA138" s="97"/>
      <c r="BB138" s="97"/>
      <c r="BC138" s="97"/>
      <c r="BD138" s="97"/>
      <c r="BE138" s="97"/>
      <c r="BF138" s="97"/>
      <c r="BG138" s="97"/>
      <c r="BH138" s="97"/>
      <c r="BI138" s="97"/>
      <c r="BJ138" s="97"/>
      <c r="BK138" s="97"/>
      <c r="BL138" s="97"/>
      <c r="BM138" s="97"/>
      <c r="BN138" s="97"/>
      <c r="BO138" s="97"/>
      <c r="BP138" s="97"/>
      <c r="BQ138" s="97"/>
      <c r="BR138" s="97"/>
      <c r="BS138" s="97"/>
      <c r="BT138" s="97"/>
      <c r="BU138" s="97"/>
      <c r="BV138" s="97"/>
      <c r="BW138" s="97"/>
      <c r="BX138" s="97"/>
      <c r="BY138" s="97"/>
      <c r="BZ138" s="97"/>
      <c r="CA138" s="97"/>
      <c r="CB138" s="97"/>
      <c r="CC138" s="97"/>
      <c r="CD138" s="97"/>
      <c r="CE138" s="97"/>
      <c r="CF138" s="97"/>
      <c r="CG138" s="97"/>
      <c r="CH138" s="97"/>
      <c r="CI138" s="97"/>
      <c r="CJ138" s="97"/>
      <c r="CK138" s="97"/>
      <c r="CL138" s="97"/>
      <c r="CM138" s="97"/>
      <c r="CN138" s="97"/>
      <c r="CO138" s="97"/>
      <c r="CP138" s="97"/>
      <c r="CQ138" s="97"/>
      <c r="CR138" s="97"/>
      <c r="CS138" s="97"/>
      <c r="CT138" s="97"/>
      <c r="CU138" s="97"/>
      <c r="CV138" s="97"/>
      <c r="CW138" s="97"/>
      <c r="CX138" s="97"/>
      <c r="CY138" s="97"/>
      <c r="CZ138" s="97"/>
      <c r="DA138" s="97"/>
      <c r="DB138" s="97"/>
      <c r="DC138" s="97"/>
      <c r="DD138" s="97"/>
      <c r="DE138" s="97"/>
      <c r="DF138" s="97"/>
      <c r="DG138" s="97"/>
      <c r="DH138" s="97"/>
      <c r="DI138" s="97"/>
      <c r="DJ138" s="97"/>
      <c r="DK138" s="97"/>
      <c r="DL138" s="97"/>
      <c r="DM138" s="97"/>
      <c r="DN138" s="97"/>
      <c r="DO138" s="97"/>
      <c r="DP138" s="97"/>
      <c r="DQ138" s="97"/>
      <c r="DR138" s="97"/>
      <c r="DS138" s="97"/>
      <c r="DT138" s="97"/>
      <c r="DU138" s="97"/>
      <c r="DV138" s="97"/>
      <c r="DW138" s="97"/>
      <c r="DX138" s="97"/>
      <c r="DY138" s="97"/>
      <c r="DZ138" s="97"/>
      <c r="EA138" s="97"/>
      <c r="EB138" s="97"/>
      <c r="EC138" s="97"/>
      <c r="ED138" s="97"/>
      <c r="EE138" s="97"/>
      <c r="EF138" s="97"/>
      <c r="EG138" s="97"/>
      <c r="EH138" s="97"/>
      <c r="EI138" s="97"/>
      <c r="EJ138" s="97"/>
      <c r="EK138" s="97"/>
      <c r="EL138" s="97"/>
      <c r="EM138" s="97"/>
      <c r="EN138" s="97"/>
      <c r="EO138" s="97"/>
      <c r="EP138" s="97"/>
      <c r="EQ138" s="97"/>
      <c r="ER138" s="97"/>
      <c r="ES138" s="97"/>
      <c r="ET138" s="97"/>
      <c r="EU138" s="97"/>
    </row>
    <row r="139" s="98" customFormat="true" ht="15" hidden="false" customHeight="true" outlineLevel="0" collapsed="false">
      <c r="A139" s="100" t="s">
        <v>242</v>
      </c>
      <c r="B139" s="100"/>
      <c r="C139" s="100"/>
      <c r="D139" s="100"/>
      <c r="E139" s="100"/>
      <c r="F139" s="100"/>
      <c r="G139" s="100"/>
      <c r="H139" s="100"/>
      <c r="I139" s="97"/>
      <c r="J139" s="97"/>
      <c r="K139" s="97"/>
      <c r="L139" s="97"/>
      <c r="M139" s="97"/>
      <c r="N139" s="97"/>
      <c r="O139" s="97"/>
      <c r="P139" s="97"/>
      <c r="Q139" s="97"/>
      <c r="R139" s="97"/>
      <c r="S139" s="97"/>
      <c r="T139" s="97"/>
      <c r="U139" s="97"/>
      <c r="V139" s="97"/>
      <c r="W139" s="97"/>
      <c r="X139" s="97"/>
      <c r="Y139" s="97"/>
      <c r="Z139" s="97"/>
      <c r="AA139" s="97"/>
      <c r="AB139" s="97"/>
      <c r="AC139" s="97"/>
      <c r="AD139" s="97"/>
      <c r="AE139" s="97"/>
      <c r="AF139" s="97"/>
      <c r="AG139" s="97"/>
      <c r="AH139" s="97"/>
      <c r="AI139" s="97"/>
      <c r="AJ139" s="97"/>
      <c r="AK139" s="97"/>
      <c r="AL139" s="97"/>
      <c r="AM139" s="97"/>
      <c r="AN139" s="97"/>
      <c r="AO139" s="97"/>
      <c r="AP139" s="97"/>
      <c r="AQ139" s="97"/>
      <c r="AR139" s="97"/>
      <c r="AS139" s="97"/>
      <c r="AT139" s="97"/>
      <c r="AU139" s="97"/>
      <c r="AV139" s="97"/>
      <c r="AW139" s="97"/>
      <c r="AX139" s="97"/>
      <c r="AY139" s="97"/>
      <c r="AZ139" s="97"/>
      <c r="BA139" s="97"/>
      <c r="BB139" s="97"/>
      <c r="BC139" s="97"/>
      <c r="BD139" s="97"/>
      <c r="BE139" s="97"/>
      <c r="BF139" s="97"/>
      <c r="BG139" s="97"/>
      <c r="BH139" s="97"/>
      <c r="BI139" s="97"/>
      <c r="BJ139" s="97"/>
      <c r="BK139" s="97"/>
      <c r="BL139" s="97"/>
      <c r="BM139" s="97"/>
      <c r="BN139" s="97"/>
      <c r="BO139" s="97"/>
      <c r="BP139" s="97"/>
      <c r="BQ139" s="97"/>
      <c r="BR139" s="97"/>
      <c r="BS139" s="97"/>
      <c r="BT139" s="97"/>
      <c r="BU139" s="97"/>
      <c r="BV139" s="97"/>
      <c r="BW139" s="97"/>
      <c r="BX139" s="97"/>
      <c r="BY139" s="97"/>
      <c r="BZ139" s="97"/>
      <c r="CA139" s="97"/>
      <c r="CB139" s="97"/>
      <c r="CC139" s="97"/>
      <c r="CD139" s="97"/>
      <c r="CE139" s="97"/>
      <c r="CF139" s="97"/>
      <c r="CG139" s="97"/>
      <c r="CH139" s="97"/>
      <c r="CI139" s="97"/>
      <c r="CJ139" s="97"/>
      <c r="CK139" s="97"/>
      <c r="CL139" s="97"/>
      <c r="CM139" s="97"/>
      <c r="CN139" s="97"/>
      <c r="CO139" s="97"/>
      <c r="CP139" s="97"/>
      <c r="CQ139" s="97"/>
      <c r="CR139" s="97"/>
      <c r="CS139" s="97"/>
      <c r="CT139" s="97"/>
      <c r="CU139" s="97"/>
      <c r="CV139" s="97"/>
      <c r="CW139" s="97"/>
      <c r="CX139" s="97"/>
      <c r="CY139" s="97"/>
      <c r="CZ139" s="97"/>
      <c r="DA139" s="97"/>
      <c r="DB139" s="97"/>
      <c r="DC139" s="97"/>
      <c r="DD139" s="97"/>
      <c r="DE139" s="97"/>
      <c r="DF139" s="97"/>
      <c r="DG139" s="97"/>
      <c r="DH139" s="97"/>
      <c r="DI139" s="97"/>
      <c r="DJ139" s="97"/>
      <c r="DK139" s="97"/>
      <c r="DL139" s="97"/>
      <c r="DM139" s="97"/>
      <c r="DN139" s="97"/>
      <c r="DO139" s="97"/>
      <c r="DP139" s="97"/>
      <c r="DQ139" s="97"/>
      <c r="DR139" s="97"/>
      <c r="DS139" s="97"/>
      <c r="DT139" s="97"/>
      <c r="DU139" s="97"/>
      <c r="DV139" s="97"/>
      <c r="DW139" s="97"/>
      <c r="DX139" s="97"/>
      <c r="DY139" s="97"/>
      <c r="DZ139" s="97"/>
      <c r="EA139" s="97"/>
      <c r="EB139" s="97"/>
      <c r="EC139" s="97"/>
      <c r="ED139" s="97"/>
      <c r="EE139" s="97"/>
      <c r="EF139" s="97"/>
      <c r="EG139" s="97"/>
      <c r="EH139" s="97"/>
      <c r="EI139" s="97"/>
      <c r="EJ139" s="97"/>
      <c r="EK139" s="97"/>
      <c r="EL139" s="97"/>
      <c r="EM139" s="97"/>
      <c r="EN139" s="97"/>
      <c r="EO139" s="97"/>
      <c r="EP139" s="97"/>
      <c r="EQ139" s="97"/>
      <c r="ER139" s="97"/>
      <c r="ES139" s="97"/>
      <c r="ET139" s="97"/>
      <c r="EU139" s="97"/>
    </row>
    <row r="140" s="98" customFormat="true" ht="11.25" hidden="false" customHeight="false" outlineLevel="0" collapsed="false">
      <c r="A140" s="100"/>
      <c r="B140" s="100"/>
      <c r="C140" s="100"/>
      <c r="D140" s="100"/>
      <c r="E140" s="100"/>
      <c r="F140" s="100"/>
      <c r="G140" s="100"/>
      <c r="H140" s="100"/>
      <c r="I140" s="97"/>
      <c r="J140" s="97"/>
      <c r="K140" s="97"/>
      <c r="L140" s="97"/>
      <c r="M140" s="97"/>
      <c r="N140" s="97"/>
      <c r="O140" s="97"/>
      <c r="P140" s="97"/>
      <c r="Q140" s="97"/>
      <c r="R140" s="97"/>
      <c r="S140" s="97"/>
      <c r="T140" s="97"/>
      <c r="U140" s="97"/>
      <c r="V140" s="97"/>
      <c r="W140" s="97"/>
      <c r="X140" s="97"/>
      <c r="Y140" s="97"/>
      <c r="Z140" s="97"/>
      <c r="AA140" s="97"/>
      <c r="AB140" s="97"/>
      <c r="AC140" s="97"/>
      <c r="AD140" s="97"/>
      <c r="AE140" s="97"/>
      <c r="AF140" s="97"/>
      <c r="AG140" s="97"/>
      <c r="AH140" s="97"/>
      <c r="AI140" s="97"/>
      <c r="AJ140" s="97"/>
      <c r="AK140" s="97"/>
      <c r="AL140" s="97"/>
      <c r="AM140" s="97"/>
      <c r="AN140" s="97"/>
      <c r="AO140" s="97"/>
      <c r="AP140" s="97"/>
      <c r="AQ140" s="97"/>
      <c r="AR140" s="97"/>
      <c r="AS140" s="97"/>
      <c r="AT140" s="97"/>
      <c r="AU140" s="97"/>
      <c r="AV140" s="97"/>
      <c r="AW140" s="97"/>
      <c r="AX140" s="97"/>
      <c r="AY140" s="97"/>
      <c r="AZ140" s="97"/>
      <c r="BA140" s="97"/>
      <c r="BB140" s="97"/>
      <c r="BC140" s="97"/>
      <c r="BD140" s="97"/>
      <c r="BE140" s="97"/>
      <c r="BF140" s="97"/>
      <c r="BG140" s="97"/>
      <c r="BH140" s="97"/>
      <c r="BI140" s="97"/>
      <c r="BJ140" s="97"/>
      <c r="BK140" s="97"/>
      <c r="BL140" s="97"/>
      <c r="BM140" s="97"/>
      <c r="BN140" s="97"/>
      <c r="BO140" s="97"/>
      <c r="BP140" s="97"/>
      <c r="BQ140" s="97"/>
      <c r="BR140" s="97"/>
      <c r="BS140" s="97"/>
      <c r="BT140" s="97"/>
      <c r="BU140" s="97"/>
      <c r="BV140" s="97"/>
      <c r="BW140" s="97"/>
      <c r="BX140" s="97"/>
      <c r="BY140" s="97"/>
      <c r="BZ140" s="97"/>
      <c r="CA140" s="97"/>
      <c r="CB140" s="97"/>
      <c r="CC140" s="97"/>
      <c r="CD140" s="97"/>
      <c r="CE140" s="97"/>
      <c r="CF140" s="97"/>
      <c r="CG140" s="97"/>
      <c r="CH140" s="97"/>
      <c r="CI140" s="97"/>
      <c r="CJ140" s="97"/>
      <c r="CK140" s="97"/>
      <c r="CL140" s="97"/>
      <c r="CM140" s="97"/>
      <c r="CN140" s="97"/>
      <c r="CO140" s="97"/>
      <c r="CP140" s="97"/>
      <c r="CQ140" s="97"/>
      <c r="CR140" s="97"/>
      <c r="CS140" s="97"/>
      <c r="CT140" s="97"/>
      <c r="CU140" s="97"/>
      <c r="CV140" s="97"/>
      <c r="CW140" s="97"/>
      <c r="CX140" s="97"/>
      <c r="CY140" s="97"/>
      <c r="CZ140" s="97"/>
      <c r="DA140" s="97"/>
      <c r="DB140" s="97"/>
      <c r="DC140" s="97"/>
      <c r="DD140" s="97"/>
      <c r="DE140" s="97"/>
      <c r="DF140" s="97"/>
      <c r="DG140" s="97"/>
      <c r="DH140" s="97"/>
      <c r="DI140" s="97"/>
      <c r="DJ140" s="97"/>
      <c r="DK140" s="97"/>
      <c r="DL140" s="97"/>
      <c r="DM140" s="97"/>
      <c r="DN140" s="97"/>
      <c r="DO140" s="97"/>
      <c r="DP140" s="97"/>
      <c r="DQ140" s="97"/>
      <c r="DR140" s="97"/>
      <c r="DS140" s="97"/>
      <c r="DT140" s="97"/>
      <c r="DU140" s="97"/>
      <c r="DV140" s="97"/>
      <c r="DW140" s="97"/>
      <c r="DX140" s="97"/>
      <c r="DY140" s="97"/>
      <c r="DZ140" s="97"/>
      <c r="EA140" s="97"/>
      <c r="EB140" s="97"/>
      <c r="EC140" s="97"/>
      <c r="ED140" s="97"/>
      <c r="EE140" s="97"/>
      <c r="EF140" s="97"/>
      <c r="EG140" s="97"/>
      <c r="EH140" s="97"/>
      <c r="EI140" s="97"/>
      <c r="EJ140" s="97"/>
      <c r="EK140" s="97"/>
      <c r="EL140" s="97"/>
      <c r="EM140" s="97"/>
      <c r="EN140" s="97"/>
      <c r="EO140" s="97"/>
      <c r="EP140" s="97"/>
      <c r="EQ140" s="97"/>
      <c r="ER140" s="97"/>
      <c r="ES140" s="97"/>
      <c r="ET140" s="97"/>
      <c r="EU140" s="97"/>
    </row>
    <row r="141" s="98" customFormat="true" ht="11.25" hidden="false" customHeight="false" outlineLevel="0" collapsed="false">
      <c r="A141" s="99" t="s">
        <v>243</v>
      </c>
      <c r="B141" s="99"/>
      <c r="C141" s="99"/>
      <c r="D141" s="99"/>
      <c r="E141" s="96"/>
      <c r="F141" s="96"/>
      <c r="G141" s="96"/>
      <c r="H141" s="96"/>
      <c r="I141" s="97"/>
      <c r="J141" s="97"/>
      <c r="K141" s="97"/>
      <c r="L141" s="97"/>
      <c r="M141" s="97"/>
      <c r="N141" s="97"/>
      <c r="O141" s="97"/>
      <c r="P141" s="97"/>
      <c r="Q141" s="97"/>
      <c r="R141" s="97"/>
      <c r="S141" s="97"/>
      <c r="T141" s="97"/>
      <c r="U141" s="97"/>
      <c r="V141" s="97"/>
      <c r="W141" s="97"/>
      <c r="X141" s="97"/>
      <c r="Y141" s="97"/>
      <c r="Z141" s="97"/>
      <c r="AA141" s="97"/>
      <c r="AB141" s="97"/>
      <c r="AC141" s="97"/>
      <c r="AD141" s="97"/>
      <c r="AE141" s="97"/>
      <c r="AF141" s="97"/>
      <c r="AG141" s="97"/>
      <c r="AH141" s="97"/>
      <c r="AI141" s="97"/>
      <c r="AJ141" s="97"/>
      <c r="AK141" s="97"/>
      <c r="AL141" s="97"/>
      <c r="AM141" s="97"/>
      <c r="AN141" s="97"/>
      <c r="AO141" s="97"/>
      <c r="AP141" s="97"/>
      <c r="AQ141" s="97"/>
      <c r="AR141" s="97"/>
      <c r="AS141" s="97"/>
      <c r="AT141" s="97"/>
      <c r="AU141" s="97"/>
      <c r="AV141" s="97"/>
      <c r="AW141" s="97"/>
      <c r="AX141" s="97"/>
      <c r="AY141" s="97"/>
      <c r="AZ141" s="97"/>
      <c r="BA141" s="97"/>
      <c r="BB141" s="97"/>
      <c r="BC141" s="97"/>
      <c r="BD141" s="97"/>
      <c r="BE141" s="97"/>
      <c r="BF141" s="97"/>
      <c r="BG141" s="97"/>
      <c r="BH141" s="97"/>
      <c r="BI141" s="97"/>
      <c r="BJ141" s="97"/>
      <c r="BK141" s="97"/>
      <c r="BL141" s="97"/>
      <c r="BM141" s="97"/>
      <c r="BN141" s="97"/>
      <c r="BO141" s="97"/>
      <c r="BP141" s="97"/>
      <c r="BQ141" s="97"/>
      <c r="BR141" s="97"/>
      <c r="BS141" s="97"/>
      <c r="BT141" s="97"/>
      <c r="BU141" s="97"/>
      <c r="BV141" s="97"/>
      <c r="BW141" s="97"/>
      <c r="BX141" s="97"/>
      <c r="BY141" s="97"/>
      <c r="BZ141" s="97"/>
      <c r="CA141" s="97"/>
      <c r="CB141" s="97"/>
      <c r="CC141" s="97"/>
      <c r="CD141" s="97"/>
      <c r="CE141" s="97"/>
      <c r="CF141" s="97"/>
      <c r="CG141" s="97"/>
      <c r="CH141" s="97"/>
      <c r="CI141" s="97"/>
      <c r="CJ141" s="97"/>
      <c r="CK141" s="97"/>
      <c r="CL141" s="97"/>
      <c r="CM141" s="97"/>
      <c r="CN141" s="97"/>
      <c r="CO141" s="97"/>
      <c r="CP141" s="97"/>
      <c r="CQ141" s="97"/>
      <c r="CR141" s="97"/>
      <c r="CS141" s="97"/>
      <c r="CT141" s="97"/>
      <c r="CU141" s="97"/>
      <c r="CV141" s="97"/>
      <c r="CW141" s="97"/>
      <c r="CX141" s="97"/>
      <c r="CY141" s="97"/>
      <c r="CZ141" s="97"/>
      <c r="DA141" s="97"/>
      <c r="DB141" s="97"/>
      <c r="DC141" s="97"/>
      <c r="DD141" s="97"/>
      <c r="DE141" s="97"/>
      <c r="DF141" s="97"/>
      <c r="DG141" s="97"/>
      <c r="DH141" s="97"/>
      <c r="DI141" s="97"/>
      <c r="DJ141" s="97"/>
      <c r="DK141" s="97"/>
      <c r="DL141" s="97"/>
      <c r="DM141" s="97"/>
      <c r="DN141" s="97"/>
      <c r="DO141" s="97"/>
      <c r="DP141" s="97"/>
      <c r="DQ141" s="97"/>
      <c r="DR141" s="97"/>
      <c r="DS141" s="97"/>
      <c r="DT141" s="97"/>
      <c r="DU141" s="97"/>
      <c r="DV141" s="97"/>
      <c r="DW141" s="97"/>
      <c r="DX141" s="97"/>
      <c r="DY141" s="97"/>
      <c r="DZ141" s="97"/>
      <c r="EA141" s="97"/>
      <c r="EB141" s="97"/>
      <c r="EC141" s="97"/>
      <c r="ED141" s="97"/>
      <c r="EE141" s="97"/>
      <c r="EF141" s="97"/>
      <c r="EG141" s="97"/>
      <c r="EH141" s="97"/>
      <c r="EI141" s="97"/>
      <c r="EJ141" s="97"/>
      <c r="EK141" s="97"/>
      <c r="EL141" s="97"/>
      <c r="EM141" s="97"/>
      <c r="EN141" s="97"/>
      <c r="EO141" s="97"/>
      <c r="EP141" s="97"/>
      <c r="EQ141" s="97"/>
      <c r="ER141" s="97"/>
      <c r="ES141" s="97"/>
      <c r="ET141" s="97"/>
      <c r="EU141" s="97"/>
    </row>
    <row r="142" s="98" customFormat="true" ht="15" hidden="false" customHeight="true" outlineLevel="0" collapsed="false">
      <c r="A142" s="101" t="s">
        <v>244</v>
      </c>
      <c r="B142" s="101"/>
      <c r="C142" s="101"/>
      <c r="D142" s="101"/>
      <c r="E142" s="101"/>
      <c r="F142" s="101"/>
      <c r="G142" s="101"/>
      <c r="H142" s="101"/>
      <c r="I142" s="97"/>
      <c r="J142" s="97"/>
      <c r="K142" s="97"/>
      <c r="L142" s="97"/>
      <c r="M142" s="97"/>
      <c r="N142" s="97"/>
      <c r="O142" s="97"/>
      <c r="P142" s="97"/>
      <c r="Q142" s="97"/>
      <c r="R142" s="97"/>
      <c r="S142" s="97"/>
      <c r="T142" s="97"/>
      <c r="U142" s="97"/>
      <c r="V142" s="97"/>
      <c r="W142" s="97"/>
      <c r="X142" s="97"/>
      <c r="Y142" s="97"/>
      <c r="Z142" s="97"/>
      <c r="AA142" s="97"/>
      <c r="AB142" s="97"/>
      <c r="AC142" s="97"/>
      <c r="AD142" s="97"/>
      <c r="AE142" s="97"/>
      <c r="AF142" s="97"/>
      <c r="AG142" s="97"/>
      <c r="AH142" s="97"/>
      <c r="AI142" s="97"/>
      <c r="AJ142" s="97"/>
      <c r="AK142" s="97"/>
      <c r="AL142" s="97"/>
      <c r="AM142" s="97"/>
      <c r="AN142" s="97"/>
      <c r="AO142" s="97"/>
      <c r="AP142" s="97"/>
      <c r="AQ142" s="97"/>
      <c r="AR142" s="97"/>
      <c r="AS142" s="97"/>
      <c r="AT142" s="97"/>
      <c r="AU142" s="97"/>
      <c r="AV142" s="97"/>
      <c r="AW142" s="97"/>
      <c r="AX142" s="97"/>
      <c r="AY142" s="97"/>
      <c r="AZ142" s="97"/>
      <c r="BA142" s="97"/>
      <c r="BB142" s="97"/>
      <c r="BC142" s="97"/>
      <c r="BD142" s="97"/>
      <c r="BE142" s="97"/>
      <c r="BF142" s="97"/>
      <c r="BG142" s="97"/>
      <c r="BH142" s="97"/>
      <c r="BI142" s="97"/>
      <c r="BJ142" s="97"/>
      <c r="BK142" s="97"/>
      <c r="BL142" s="97"/>
      <c r="BM142" s="97"/>
      <c r="BN142" s="97"/>
      <c r="BO142" s="97"/>
      <c r="BP142" s="97"/>
      <c r="BQ142" s="97"/>
      <c r="BR142" s="97"/>
      <c r="BS142" s="97"/>
      <c r="BT142" s="97"/>
      <c r="BU142" s="97"/>
      <c r="BV142" s="97"/>
      <c r="BW142" s="97"/>
      <c r="BX142" s="97"/>
      <c r="BY142" s="97"/>
      <c r="BZ142" s="97"/>
      <c r="CA142" s="97"/>
      <c r="CB142" s="97"/>
      <c r="CC142" s="97"/>
      <c r="CD142" s="97"/>
      <c r="CE142" s="97"/>
      <c r="CF142" s="97"/>
      <c r="CG142" s="97"/>
      <c r="CH142" s="97"/>
      <c r="CI142" s="97"/>
      <c r="CJ142" s="97"/>
      <c r="CK142" s="97"/>
      <c r="CL142" s="97"/>
      <c r="CM142" s="97"/>
      <c r="CN142" s="97"/>
      <c r="CO142" s="97"/>
      <c r="CP142" s="97"/>
      <c r="CQ142" s="97"/>
      <c r="CR142" s="97"/>
      <c r="CS142" s="97"/>
      <c r="CT142" s="97"/>
      <c r="CU142" s="97"/>
      <c r="CV142" s="97"/>
      <c r="CW142" s="97"/>
      <c r="CX142" s="97"/>
      <c r="CY142" s="97"/>
      <c r="CZ142" s="97"/>
      <c r="DA142" s="97"/>
      <c r="DB142" s="97"/>
      <c r="DC142" s="97"/>
      <c r="DD142" s="97"/>
      <c r="DE142" s="97"/>
      <c r="DF142" s="97"/>
      <c r="DG142" s="97"/>
      <c r="DH142" s="97"/>
      <c r="DI142" s="97"/>
      <c r="DJ142" s="97"/>
      <c r="DK142" s="97"/>
      <c r="DL142" s="97"/>
      <c r="DM142" s="97"/>
      <c r="DN142" s="97"/>
      <c r="DO142" s="97"/>
      <c r="DP142" s="97"/>
      <c r="DQ142" s="97"/>
      <c r="DR142" s="97"/>
      <c r="DS142" s="97"/>
      <c r="DT142" s="97"/>
      <c r="DU142" s="97"/>
      <c r="DV142" s="97"/>
      <c r="DW142" s="97"/>
      <c r="DX142" s="97"/>
      <c r="DY142" s="97"/>
      <c r="DZ142" s="97"/>
      <c r="EA142" s="97"/>
      <c r="EB142" s="97"/>
      <c r="EC142" s="97"/>
      <c r="ED142" s="97"/>
      <c r="EE142" s="97"/>
      <c r="EF142" s="97"/>
      <c r="EG142" s="97"/>
      <c r="EH142" s="97"/>
      <c r="EI142" s="97"/>
      <c r="EJ142" s="97"/>
      <c r="EK142" s="97"/>
      <c r="EL142" s="97"/>
      <c r="EM142" s="97"/>
      <c r="EN142" s="97"/>
      <c r="EO142" s="97"/>
      <c r="EP142" s="97"/>
      <c r="EQ142" s="97"/>
      <c r="ER142" s="97"/>
      <c r="ES142" s="97"/>
      <c r="ET142" s="97"/>
      <c r="EU142" s="97"/>
    </row>
    <row r="143" s="98" customFormat="true" ht="11.25" hidden="false" customHeight="false" outlineLevel="0" collapsed="false">
      <c r="A143" s="101"/>
      <c r="B143" s="101"/>
      <c r="C143" s="101"/>
      <c r="D143" s="101"/>
      <c r="E143" s="101"/>
      <c r="F143" s="101"/>
      <c r="G143" s="101"/>
      <c r="H143" s="101"/>
      <c r="I143" s="97"/>
      <c r="J143" s="97"/>
      <c r="K143" s="97"/>
      <c r="L143" s="97"/>
      <c r="M143" s="97"/>
      <c r="N143" s="97"/>
      <c r="O143" s="97"/>
      <c r="P143" s="97"/>
      <c r="Q143" s="97"/>
      <c r="R143" s="97"/>
      <c r="S143" s="97"/>
      <c r="T143" s="97"/>
      <c r="U143" s="97"/>
      <c r="V143" s="97"/>
      <c r="W143" s="97"/>
      <c r="X143" s="97"/>
      <c r="Y143" s="97"/>
      <c r="Z143" s="97"/>
      <c r="AA143" s="97"/>
      <c r="AB143" s="97"/>
      <c r="AC143" s="97"/>
      <c r="AD143" s="97"/>
      <c r="AE143" s="97"/>
      <c r="AF143" s="97"/>
      <c r="AG143" s="97"/>
      <c r="AH143" s="97"/>
      <c r="AI143" s="97"/>
      <c r="AJ143" s="97"/>
      <c r="AK143" s="97"/>
      <c r="AL143" s="97"/>
      <c r="AM143" s="97"/>
      <c r="AN143" s="97"/>
      <c r="AO143" s="97"/>
      <c r="AP143" s="97"/>
      <c r="AQ143" s="97"/>
      <c r="AR143" s="97"/>
      <c r="AS143" s="97"/>
      <c r="AT143" s="97"/>
      <c r="AU143" s="97"/>
      <c r="AV143" s="97"/>
      <c r="AW143" s="97"/>
      <c r="AX143" s="97"/>
      <c r="AY143" s="97"/>
      <c r="AZ143" s="97"/>
      <c r="BA143" s="97"/>
      <c r="BB143" s="97"/>
      <c r="BC143" s="97"/>
      <c r="BD143" s="97"/>
      <c r="BE143" s="97"/>
      <c r="BF143" s="97"/>
      <c r="BG143" s="97"/>
      <c r="BH143" s="97"/>
      <c r="BI143" s="97"/>
      <c r="BJ143" s="97"/>
      <c r="BK143" s="97"/>
      <c r="BL143" s="97"/>
      <c r="BM143" s="97"/>
      <c r="BN143" s="97"/>
      <c r="BO143" s="97"/>
      <c r="BP143" s="97"/>
      <c r="BQ143" s="97"/>
      <c r="BR143" s="97"/>
      <c r="BS143" s="97"/>
      <c r="BT143" s="97"/>
      <c r="BU143" s="97"/>
      <c r="BV143" s="97"/>
      <c r="BW143" s="97"/>
      <c r="BX143" s="97"/>
      <c r="BY143" s="97"/>
      <c r="BZ143" s="97"/>
      <c r="CA143" s="97"/>
      <c r="CB143" s="97"/>
      <c r="CC143" s="97"/>
      <c r="CD143" s="97"/>
      <c r="CE143" s="97"/>
      <c r="CF143" s="97"/>
      <c r="CG143" s="97"/>
      <c r="CH143" s="97"/>
      <c r="CI143" s="97"/>
      <c r="CJ143" s="97"/>
      <c r="CK143" s="97"/>
      <c r="CL143" s="97"/>
      <c r="CM143" s="97"/>
      <c r="CN143" s="97"/>
      <c r="CO143" s="97"/>
      <c r="CP143" s="97"/>
      <c r="CQ143" s="97"/>
      <c r="CR143" s="97"/>
      <c r="CS143" s="97"/>
      <c r="CT143" s="97"/>
      <c r="CU143" s="97"/>
      <c r="CV143" s="97"/>
      <c r="CW143" s="97"/>
      <c r="CX143" s="97"/>
      <c r="CY143" s="97"/>
      <c r="CZ143" s="97"/>
      <c r="DA143" s="97"/>
      <c r="DB143" s="97"/>
      <c r="DC143" s="97"/>
      <c r="DD143" s="97"/>
      <c r="DE143" s="97"/>
      <c r="DF143" s="97"/>
      <c r="DG143" s="97"/>
      <c r="DH143" s="97"/>
      <c r="DI143" s="97"/>
      <c r="DJ143" s="97"/>
      <c r="DK143" s="97"/>
      <c r="DL143" s="97"/>
      <c r="DM143" s="97"/>
      <c r="DN143" s="97"/>
      <c r="DO143" s="97"/>
      <c r="DP143" s="97"/>
      <c r="DQ143" s="97"/>
      <c r="DR143" s="97"/>
      <c r="DS143" s="97"/>
      <c r="DT143" s="97"/>
      <c r="DU143" s="97"/>
      <c r="DV143" s="97"/>
      <c r="DW143" s="97"/>
      <c r="DX143" s="97"/>
      <c r="DY143" s="97"/>
      <c r="DZ143" s="97"/>
      <c r="EA143" s="97"/>
      <c r="EB143" s="97"/>
      <c r="EC143" s="97"/>
      <c r="ED143" s="97"/>
      <c r="EE143" s="97"/>
      <c r="EF143" s="97"/>
      <c r="EG143" s="97"/>
      <c r="EH143" s="97"/>
      <c r="EI143" s="97"/>
      <c r="EJ143" s="97"/>
      <c r="EK143" s="97"/>
      <c r="EL143" s="97"/>
      <c r="EM143" s="97"/>
      <c r="EN143" s="97"/>
      <c r="EO143" s="97"/>
      <c r="EP143" s="97"/>
      <c r="EQ143" s="97"/>
      <c r="ER143" s="97"/>
      <c r="ES143" s="97"/>
      <c r="ET143" s="97"/>
      <c r="EU143" s="97"/>
    </row>
    <row r="144" s="98" customFormat="true" ht="11.25" hidden="false" customHeight="false" outlineLevel="0" collapsed="false">
      <c r="A144" s="101"/>
      <c r="B144" s="101"/>
      <c r="C144" s="101"/>
      <c r="D144" s="101"/>
      <c r="E144" s="101"/>
      <c r="F144" s="101"/>
      <c r="G144" s="101"/>
      <c r="H144" s="101"/>
      <c r="I144" s="97"/>
      <c r="J144" s="97"/>
      <c r="K144" s="97"/>
      <c r="L144" s="97"/>
      <c r="M144" s="97"/>
      <c r="N144" s="97"/>
      <c r="O144" s="97"/>
      <c r="P144" s="97"/>
      <c r="Q144" s="97"/>
      <c r="R144" s="97"/>
      <c r="S144" s="97"/>
      <c r="T144" s="97"/>
      <c r="U144" s="97"/>
      <c r="V144" s="97"/>
      <c r="W144" s="97"/>
      <c r="X144" s="97"/>
      <c r="Y144" s="97"/>
      <c r="Z144" s="97"/>
      <c r="AA144" s="97"/>
      <c r="AB144" s="97"/>
      <c r="AC144" s="97"/>
      <c r="AD144" s="97"/>
      <c r="AE144" s="97"/>
      <c r="AF144" s="97"/>
      <c r="AG144" s="97"/>
      <c r="AH144" s="97"/>
      <c r="AI144" s="97"/>
      <c r="AJ144" s="97"/>
      <c r="AK144" s="97"/>
      <c r="AL144" s="97"/>
      <c r="AM144" s="97"/>
      <c r="AN144" s="97"/>
      <c r="AO144" s="97"/>
      <c r="AP144" s="97"/>
      <c r="AQ144" s="97"/>
      <c r="AR144" s="97"/>
      <c r="AS144" s="97"/>
      <c r="AT144" s="97"/>
      <c r="AU144" s="97"/>
      <c r="AV144" s="97"/>
      <c r="AW144" s="97"/>
      <c r="AX144" s="97"/>
      <c r="AY144" s="97"/>
      <c r="AZ144" s="97"/>
      <c r="BA144" s="97"/>
      <c r="BB144" s="97"/>
      <c r="BC144" s="97"/>
      <c r="BD144" s="97"/>
      <c r="BE144" s="97"/>
      <c r="BF144" s="97"/>
      <c r="BG144" s="97"/>
      <c r="BH144" s="97"/>
      <c r="BI144" s="97"/>
      <c r="BJ144" s="97"/>
      <c r="BK144" s="97"/>
      <c r="BL144" s="97"/>
      <c r="BM144" s="97"/>
      <c r="BN144" s="97"/>
      <c r="BO144" s="97"/>
      <c r="BP144" s="97"/>
      <c r="BQ144" s="97"/>
      <c r="BR144" s="97"/>
      <c r="BS144" s="97"/>
      <c r="BT144" s="97"/>
      <c r="BU144" s="97"/>
      <c r="BV144" s="97"/>
      <c r="BW144" s="97"/>
      <c r="BX144" s="97"/>
      <c r="BY144" s="97"/>
      <c r="BZ144" s="97"/>
      <c r="CA144" s="97"/>
      <c r="CB144" s="97"/>
      <c r="CC144" s="97"/>
      <c r="CD144" s="97"/>
      <c r="CE144" s="97"/>
      <c r="CF144" s="97"/>
      <c r="CG144" s="97"/>
      <c r="CH144" s="97"/>
      <c r="CI144" s="97"/>
      <c r="CJ144" s="97"/>
      <c r="CK144" s="97"/>
      <c r="CL144" s="97"/>
      <c r="CM144" s="97"/>
      <c r="CN144" s="97"/>
      <c r="CO144" s="97"/>
      <c r="CP144" s="97"/>
      <c r="CQ144" s="97"/>
      <c r="CR144" s="97"/>
      <c r="CS144" s="97"/>
      <c r="CT144" s="97"/>
      <c r="CU144" s="97"/>
      <c r="CV144" s="97"/>
      <c r="CW144" s="97"/>
      <c r="CX144" s="97"/>
      <c r="CY144" s="97"/>
      <c r="CZ144" s="97"/>
      <c r="DA144" s="97"/>
      <c r="DB144" s="97"/>
      <c r="DC144" s="97"/>
      <c r="DD144" s="97"/>
      <c r="DE144" s="97"/>
      <c r="DF144" s="97"/>
      <c r="DG144" s="97"/>
      <c r="DH144" s="97"/>
      <c r="DI144" s="97"/>
      <c r="DJ144" s="97"/>
      <c r="DK144" s="97"/>
      <c r="DL144" s="97"/>
      <c r="DM144" s="97"/>
      <c r="DN144" s="97"/>
      <c r="DO144" s="97"/>
      <c r="DP144" s="97"/>
      <c r="DQ144" s="97"/>
      <c r="DR144" s="97"/>
      <c r="DS144" s="97"/>
      <c r="DT144" s="97"/>
      <c r="DU144" s="97"/>
      <c r="DV144" s="97"/>
      <c r="DW144" s="97"/>
      <c r="DX144" s="97"/>
      <c r="DY144" s="97"/>
      <c r="DZ144" s="97"/>
      <c r="EA144" s="97"/>
      <c r="EB144" s="97"/>
      <c r="EC144" s="97"/>
      <c r="ED144" s="97"/>
      <c r="EE144" s="97"/>
      <c r="EF144" s="97"/>
      <c r="EG144" s="97"/>
      <c r="EH144" s="97"/>
      <c r="EI144" s="97"/>
      <c r="EJ144" s="97"/>
      <c r="EK144" s="97"/>
      <c r="EL144" s="97"/>
      <c r="EM144" s="97"/>
      <c r="EN144" s="97"/>
      <c r="EO144" s="97"/>
      <c r="EP144" s="97"/>
      <c r="EQ144" s="97"/>
      <c r="ER144" s="97"/>
      <c r="ES144" s="97"/>
      <c r="ET144" s="97"/>
      <c r="EU144" s="97"/>
    </row>
    <row r="145" s="98" customFormat="true" ht="15" hidden="false" customHeight="true" outlineLevel="0" collapsed="false">
      <c r="A145" s="102" t="s">
        <v>245</v>
      </c>
      <c r="B145" s="102"/>
      <c r="C145" s="102"/>
      <c r="D145" s="102"/>
      <c r="E145" s="102"/>
      <c r="F145" s="102"/>
      <c r="G145" s="102"/>
      <c r="H145" s="102"/>
      <c r="I145" s="97"/>
      <c r="J145" s="97"/>
      <c r="K145" s="97"/>
      <c r="L145" s="97"/>
      <c r="M145" s="97"/>
      <c r="N145" s="97"/>
      <c r="O145" s="97"/>
      <c r="P145" s="97"/>
      <c r="Q145" s="97"/>
      <c r="R145" s="97"/>
      <c r="S145" s="97"/>
      <c r="T145" s="97"/>
      <c r="U145" s="97"/>
      <c r="V145" s="97"/>
      <c r="W145" s="97"/>
      <c r="X145" s="97"/>
      <c r="Y145" s="97"/>
      <c r="Z145" s="97"/>
      <c r="AA145" s="97"/>
      <c r="AB145" s="97"/>
      <c r="AC145" s="97"/>
      <c r="AD145" s="97"/>
      <c r="AE145" s="97"/>
      <c r="AF145" s="97"/>
      <c r="AG145" s="97"/>
      <c r="AH145" s="97"/>
      <c r="AI145" s="97"/>
      <c r="AJ145" s="97"/>
      <c r="AK145" s="97"/>
      <c r="AL145" s="97"/>
      <c r="AM145" s="97"/>
      <c r="AN145" s="97"/>
      <c r="AO145" s="97"/>
      <c r="AP145" s="97"/>
      <c r="AQ145" s="97"/>
      <c r="AR145" s="97"/>
      <c r="AS145" s="97"/>
      <c r="AT145" s="97"/>
      <c r="AU145" s="97"/>
      <c r="AV145" s="97"/>
      <c r="AW145" s="97"/>
      <c r="AX145" s="97"/>
      <c r="AY145" s="97"/>
      <c r="AZ145" s="97"/>
      <c r="BA145" s="97"/>
      <c r="BB145" s="97"/>
      <c r="BC145" s="97"/>
      <c r="BD145" s="97"/>
      <c r="BE145" s="97"/>
      <c r="BF145" s="97"/>
      <c r="BG145" s="97"/>
      <c r="BH145" s="97"/>
      <c r="BI145" s="97"/>
      <c r="BJ145" s="97"/>
      <c r="BK145" s="97"/>
      <c r="BL145" s="97"/>
      <c r="BM145" s="97"/>
      <c r="BN145" s="97"/>
      <c r="BO145" s="97"/>
      <c r="BP145" s="97"/>
      <c r="BQ145" s="97"/>
      <c r="BR145" s="97"/>
      <c r="BS145" s="97"/>
      <c r="BT145" s="97"/>
      <c r="BU145" s="97"/>
      <c r="BV145" s="97"/>
      <c r="BW145" s="97"/>
      <c r="BX145" s="97"/>
      <c r="BY145" s="97"/>
      <c r="BZ145" s="97"/>
      <c r="CA145" s="97"/>
      <c r="CB145" s="97"/>
      <c r="CC145" s="97"/>
      <c r="CD145" s="97"/>
      <c r="CE145" s="97"/>
      <c r="CF145" s="97"/>
      <c r="CG145" s="97"/>
      <c r="CH145" s="97"/>
      <c r="CI145" s="97"/>
      <c r="CJ145" s="97"/>
      <c r="CK145" s="97"/>
      <c r="CL145" s="97"/>
      <c r="CM145" s="97"/>
      <c r="CN145" s="97"/>
      <c r="CO145" s="97"/>
      <c r="CP145" s="97"/>
      <c r="CQ145" s="97"/>
      <c r="CR145" s="97"/>
      <c r="CS145" s="97"/>
      <c r="CT145" s="97"/>
      <c r="CU145" s="97"/>
      <c r="CV145" s="97"/>
      <c r="CW145" s="97"/>
      <c r="CX145" s="97"/>
      <c r="CY145" s="97"/>
      <c r="CZ145" s="97"/>
      <c r="DA145" s="97"/>
      <c r="DB145" s="97"/>
      <c r="DC145" s="97"/>
      <c r="DD145" s="97"/>
      <c r="DE145" s="97"/>
      <c r="DF145" s="97"/>
      <c r="DG145" s="97"/>
      <c r="DH145" s="97"/>
      <c r="DI145" s="97"/>
      <c r="DJ145" s="97"/>
      <c r="DK145" s="97"/>
      <c r="DL145" s="97"/>
      <c r="DM145" s="97"/>
      <c r="DN145" s="97"/>
      <c r="DO145" s="97"/>
      <c r="DP145" s="97"/>
      <c r="DQ145" s="97"/>
      <c r="DR145" s="97"/>
      <c r="DS145" s="97"/>
      <c r="DT145" s="97"/>
      <c r="DU145" s="97"/>
      <c r="DV145" s="97"/>
      <c r="DW145" s="97"/>
      <c r="DX145" s="97"/>
      <c r="DY145" s="97"/>
      <c r="DZ145" s="97"/>
      <c r="EA145" s="97"/>
      <c r="EB145" s="97"/>
      <c r="EC145" s="97"/>
      <c r="ED145" s="97"/>
      <c r="EE145" s="97"/>
      <c r="EF145" s="97"/>
      <c r="EG145" s="97"/>
      <c r="EH145" s="97"/>
      <c r="EI145" s="97"/>
      <c r="EJ145" s="97"/>
      <c r="EK145" s="97"/>
      <c r="EL145" s="97"/>
      <c r="EM145" s="97"/>
      <c r="EN145" s="97"/>
      <c r="EO145" s="97"/>
      <c r="EP145" s="97"/>
      <c r="EQ145" s="97"/>
      <c r="ER145" s="97"/>
      <c r="ES145" s="97"/>
      <c r="ET145" s="97"/>
      <c r="EU145" s="97"/>
    </row>
    <row r="146" s="98" customFormat="true" ht="11.25" hidden="false" customHeight="false" outlineLevel="0" collapsed="false">
      <c r="A146" s="102"/>
      <c r="B146" s="102"/>
      <c r="C146" s="102"/>
      <c r="D146" s="102"/>
      <c r="E146" s="102"/>
      <c r="F146" s="102"/>
      <c r="G146" s="102"/>
      <c r="H146" s="102"/>
      <c r="I146" s="97"/>
      <c r="J146" s="97"/>
      <c r="K146" s="97"/>
      <c r="L146" s="97"/>
      <c r="M146" s="97"/>
      <c r="N146" s="97"/>
      <c r="O146" s="97"/>
      <c r="P146" s="97"/>
      <c r="Q146" s="97"/>
      <c r="R146" s="97"/>
      <c r="S146" s="97"/>
      <c r="T146" s="97"/>
      <c r="U146" s="97"/>
      <c r="V146" s="97"/>
      <c r="W146" s="97"/>
      <c r="X146" s="97"/>
      <c r="Y146" s="97"/>
      <c r="Z146" s="97"/>
      <c r="AA146" s="97"/>
      <c r="AB146" s="97"/>
      <c r="AC146" s="97"/>
      <c r="AD146" s="97"/>
      <c r="AE146" s="97"/>
      <c r="AF146" s="97"/>
      <c r="AG146" s="97"/>
      <c r="AH146" s="97"/>
      <c r="AI146" s="97"/>
      <c r="AJ146" s="97"/>
      <c r="AK146" s="97"/>
      <c r="AL146" s="97"/>
      <c r="AM146" s="97"/>
      <c r="AN146" s="97"/>
      <c r="AO146" s="97"/>
      <c r="AP146" s="97"/>
      <c r="AQ146" s="97"/>
      <c r="AR146" s="97"/>
      <c r="AS146" s="97"/>
      <c r="AT146" s="97"/>
      <c r="AU146" s="97"/>
      <c r="AV146" s="97"/>
      <c r="AW146" s="97"/>
      <c r="AX146" s="97"/>
      <c r="AY146" s="97"/>
      <c r="AZ146" s="97"/>
      <c r="BA146" s="97"/>
      <c r="BB146" s="97"/>
      <c r="BC146" s="97"/>
      <c r="BD146" s="97"/>
      <c r="BE146" s="97"/>
      <c r="BF146" s="97"/>
      <c r="BG146" s="97"/>
      <c r="BH146" s="97"/>
      <c r="BI146" s="97"/>
      <c r="BJ146" s="97"/>
      <c r="BK146" s="97"/>
      <c r="BL146" s="97"/>
      <c r="BM146" s="97"/>
      <c r="BN146" s="97"/>
      <c r="BO146" s="97"/>
      <c r="BP146" s="97"/>
      <c r="BQ146" s="97"/>
      <c r="BR146" s="97"/>
      <c r="BS146" s="97"/>
      <c r="BT146" s="97"/>
      <c r="BU146" s="97"/>
      <c r="BV146" s="97"/>
      <c r="BW146" s="97"/>
      <c r="BX146" s="97"/>
      <c r="BY146" s="97"/>
      <c r="BZ146" s="97"/>
      <c r="CA146" s="97"/>
      <c r="CB146" s="97"/>
      <c r="CC146" s="97"/>
      <c r="CD146" s="97"/>
      <c r="CE146" s="97"/>
      <c r="CF146" s="97"/>
      <c r="CG146" s="97"/>
      <c r="CH146" s="97"/>
      <c r="CI146" s="97"/>
      <c r="CJ146" s="97"/>
      <c r="CK146" s="97"/>
      <c r="CL146" s="97"/>
      <c r="CM146" s="97"/>
      <c r="CN146" s="97"/>
      <c r="CO146" s="97"/>
      <c r="CP146" s="97"/>
      <c r="CQ146" s="97"/>
      <c r="CR146" s="97"/>
      <c r="CS146" s="97"/>
      <c r="CT146" s="97"/>
      <c r="CU146" s="97"/>
      <c r="CV146" s="97"/>
      <c r="CW146" s="97"/>
      <c r="CX146" s="97"/>
      <c r="CY146" s="97"/>
      <c r="CZ146" s="97"/>
      <c r="DA146" s="97"/>
      <c r="DB146" s="97"/>
      <c r="DC146" s="97"/>
      <c r="DD146" s="97"/>
      <c r="DE146" s="97"/>
      <c r="DF146" s="97"/>
      <c r="DG146" s="97"/>
      <c r="DH146" s="97"/>
      <c r="DI146" s="97"/>
      <c r="DJ146" s="97"/>
      <c r="DK146" s="97"/>
      <c r="DL146" s="97"/>
      <c r="DM146" s="97"/>
      <c r="DN146" s="97"/>
      <c r="DO146" s="97"/>
      <c r="DP146" s="97"/>
      <c r="DQ146" s="97"/>
      <c r="DR146" s="97"/>
      <c r="DS146" s="97"/>
      <c r="DT146" s="97"/>
      <c r="DU146" s="97"/>
      <c r="DV146" s="97"/>
      <c r="DW146" s="97"/>
      <c r="DX146" s="97"/>
      <c r="DY146" s="97"/>
      <c r="DZ146" s="97"/>
      <c r="EA146" s="97"/>
      <c r="EB146" s="97"/>
      <c r="EC146" s="97"/>
      <c r="ED146" s="97"/>
      <c r="EE146" s="97"/>
      <c r="EF146" s="97"/>
      <c r="EG146" s="97"/>
      <c r="EH146" s="97"/>
      <c r="EI146" s="97"/>
      <c r="EJ146" s="97"/>
      <c r="EK146" s="97"/>
      <c r="EL146" s="97"/>
      <c r="EM146" s="97"/>
      <c r="EN146" s="97"/>
      <c r="EO146" s="97"/>
      <c r="EP146" s="97"/>
      <c r="EQ146" s="97"/>
      <c r="ER146" s="97"/>
      <c r="ES146" s="97"/>
      <c r="ET146" s="97"/>
      <c r="EU146" s="97"/>
    </row>
    <row r="147" s="98" customFormat="true" ht="15" hidden="false" customHeight="true" outlineLevel="0" collapsed="false">
      <c r="A147" s="102" t="s">
        <v>246</v>
      </c>
      <c r="B147" s="102"/>
      <c r="C147" s="102"/>
      <c r="D147" s="102"/>
      <c r="E147" s="102"/>
      <c r="F147" s="102"/>
      <c r="G147" s="102"/>
      <c r="H147" s="102"/>
      <c r="I147" s="97"/>
      <c r="J147" s="97"/>
      <c r="K147" s="97"/>
      <c r="L147" s="97"/>
      <c r="M147" s="97"/>
      <c r="N147" s="97"/>
      <c r="O147" s="97"/>
      <c r="P147" s="97"/>
      <c r="Q147" s="97"/>
      <c r="R147" s="97"/>
      <c r="S147" s="97"/>
      <c r="T147" s="97"/>
      <c r="U147" s="97"/>
      <c r="V147" s="97"/>
      <c r="W147" s="97"/>
      <c r="X147" s="97"/>
      <c r="Y147" s="97"/>
      <c r="Z147" s="97"/>
      <c r="AA147" s="97"/>
      <c r="AB147" s="97"/>
      <c r="AC147" s="97"/>
      <c r="AD147" s="97"/>
      <c r="AE147" s="97"/>
      <c r="AF147" s="97"/>
      <c r="AG147" s="97"/>
      <c r="AH147" s="97"/>
      <c r="AI147" s="97"/>
      <c r="AJ147" s="97"/>
      <c r="AK147" s="97"/>
      <c r="AL147" s="97"/>
      <c r="AM147" s="97"/>
      <c r="AN147" s="97"/>
      <c r="AO147" s="97"/>
      <c r="AP147" s="97"/>
      <c r="AQ147" s="97"/>
      <c r="AR147" s="97"/>
      <c r="AS147" s="97"/>
      <c r="AT147" s="97"/>
      <c r="AU147" s="97"/>
      <c r="AV147" s="97"/>
      <c r="AW147" s="97"/>
      <c r="AX147" s="97"/>
      <c r="AY147" s="97"/>
      <c r="AZ147" s="97"/>
      <c r="BA147" s="97"/>
      <c r="BB147" s="97"/>
      <c r="BC147" s="97"/>
      <c r="BD147" s="97"/>
      <c r="BE147" s="97"/>
      <c r="BF147" s="97"/>
      <c r="BG147" s="97"/>
      <c r="BH147" s="97"/>
      <c r="BI147" s="97"/>
      <c r="BJ147" s="97"/>
      <c r="BK147" s="97"/>
      <c r="BL147" s="97"/>
      <c r="BM147" s="97"/>
      <c r="BN147" s="97"/>
      <c r="BO147" s="97"/>
      <c r="BP147" s="97"/>
      <c r="BQ147" s="97"/>
      <c r="BR147" s="97"/>
      <c r="BS147" s="97"/>
      <c r="BT147" s="97"/>
      <c r="BU147" s="97"/>
      <c r="BV147" s="97"/>
      <c r="BW147" s="97"/>
      <c r="BX147" s="97"/>
      <c r="BY147" s="97"/>
      <c r="BZ147" s="97"/>
      <c r="CA147" s="97"/>
      <c r="CB147" s="97"/>
      <c r="CC147" s="97"/>
      <c r="CD147" s="97"/>
      <c r="CE147" s="97"/>
      <c r="CF147" s="97"/>
      <c r="CG147" s="97"/>
      <c r="CH147" s="97"/>
      <c r="CI147" s="97"/>
      <c r="CJ147" s="97"/>
      <c r="CK147" s="97"/>
      <c r="CL147" s="97"/>
      <c r="CM147" s="97"/>
      <c r="CN147" s="97"/>
      <c r="CO147" s="97"/>
      <c r="CP147" s="97"/>
      <c r="CQ147" s="97"/>
      <c r="CR147" s="97"/>
      <c r="CS147" s="97"/>
      <c r="CT147" s="97"/>
      <c r="CU147" s="97"/>
      <c r="CV147" s="97"/>
      <c r="CW147" s="97"/>
      <c r="CX147" s="97"/>
      <c r="CY147" s="97"/>
      <c r="CZ147" s="97"/>
      <c r="DA147" s="97"/>
      <c r="DB147" s="97"/>
      <c r="DC147" s="97"/>
      <c r="DD147" s="97"/>
      <c r="DE147" s="97"/>
      <c r="DF147" s="97"/>
      <c r="DG147" s="97"/>
      <c r="DH147" s="97"/>
      <c r="DI147" s="97"/>
      <c r="DJ147" s="97"/>
      <c r="DK147" s="97"/>
      <c r="DL147" s="97"/>
      <c r="DM147" s="97"/>
      <c r="DN147" s="97"/>
      <c r="DO147" s="97"/>
      <c r="DP147" s="97"/>
      <c r="DQ147" s="97"/>
      <c r="DR147" s="97"/>
      <c r="DS147" s="97"/>
      <c r="DT147" s="97"/>
      <c r="DU147" s="97"/>
      <c r="DV147" s="97"/>
      <c r="DW147" s="97"/>
      <c r="DX147" s="97"/>
      <c r="DY147" s="97"/>
      <c r="DZ147" s="97"/>
      <c r="EA147" s="97"/>
      <c r="EB147" s="97"/>
      <c r="EC147" s="97"/>
      <c r="ED147" s="97"/>
      <c r="EE147" s="97"/>
      <c r="EF147" s="97"/>
      <c r="EG147" s="97"/>
      <c r="EH147" s="97"/>
      <c r="EI147" s="97"/>
      <c r="EJ147" s="97"/>
      <c r="EK147" s="97"/>
      <c r="EL147" s="97"/>
      <c r="EM147" s="97"/>
      <c r="EN147" s="97"/>
      <c r="EO147" s="97"/>
      <c r="EP147" s="97"/>
      <c r="EQ147" s="97"/>
      <c r="ER147" s="97"/>
      <c r="ES147" s="97"/>
      <c r="ET147" s="97"/>
      <c r="EU147" s="97"/>
    </row>
    <row r="148" s="98" customFormat="true" ht="11.25" hidden="false" customHeight="false" outlineLevel="0" collapsed="false">
      <c r="A148" s="102"/>
      <c r="B148" s="102"/>
      <c r="C148" s="102"/>
      <c r="D148" s="102"/>
      <c r="E148" s="102"/>
      <c r="F148" s="102"/>
      <c r="G148" s="102"/>
      <c r="H148" s="102"/>
      <c r="I148" s="97"/>
      <c r="J148" s="97"/>
      <c r="K148" s="97"/>
      <c r="L148" s="97"/>
      <c r="M148" s="97"/>
      <c r="N148" s="97"/>
      <c r="O148" s="97"/>
      <c r="P148" s="97"/>
      <c r="Q148" s="97"/>
      <c r="R148" s="97"/>
      <c r="S148" s="97"/>
      <c r="T148" s="97"/>
      <c r="U148" s="97"/>
      <c r="V148" s="97"/>
      <c r="W148" s="97"/>
      <c r="X148" s="97"/>
      <c r="Y148" s="97"/>
      <c r="Z148" s="97"/>
      <c r="AA148" s="97"/>
      <c r="AB148" s="97"/>
      <c r="AC148" s="97"/>
      <c r="AD148" s="97"/>
      <c r="AE148" s="97"/>
      <c r="AF148" s="97"/>
      <c r="AG148" s="97"/>
      <c r="AH148" s="97"/>
      <c r="AI148" s="97"/>
      <c r="AJ148" s="97"/>
      <c r="AK148" s="97"/>
      <c r="AL148" s="97"/>
      <c r="AM148" s="97"/>
      <c r="AN148" s="97"/>
      <c r="AO148" s="97"/>
      <c r="AP148" s="97"/>
      <c r="AQ148" s="97"/>
      <c r="AR148" s="97"/>
      <c r="AS148" s="97"/>
      <c r="AT148" s="97"/>
      <c r="AU148" s="97"/>
      <c r="AV148" s="97"/>
      <c r="AW148" s="97"/>
      <c r="AX148" s="97"/>
      <c r="AY148" s="97"/>
      <c r="AZ148" s="97"/>
      <c r="BA148" s="97"/>
      <c r="BB148" s="97"/>
      <c r="BC148" s="97"/>
      <c r="BD148" s="97"/>
      <c r="BE148" s="97"/>
      <c r="BF148" s="97"/>
      <c r="BG148" s="97"/>
      <c r="BH148" s="97"/>
      <c r="BI148" s="97"/>
      <c r="BJ148" s="97"/>
      <c r="BK148" s="97"/>
      <c r="BL148" s="97"/>
      <c r="BM148" s="97"/>
      <c r="BN148" s="97"/>
      <c r="BO148" s="97"/>
      <c r="BP148" s="97"/>
      <c r="BQ148" s="97"/>
      <c r="BR148" s="97"/>
      <c r="BS148" s="97"/>
      <c r="BT148" s="97"/>
      <c r="BU148" s="97"/>
      <c r="BV148" s="97"/>
      <c r="BW148" s="97"/>
      <c r="BX148" s="97"/>
      <c r="BY148" s="97"/>
      <c r="BZ148" s="97"/>
      <c r="CA148" s="97"/>
      <c r="CB148" s="97"/>
      <c r="CC148" s="97"/>
      <c r="CD148" s="97"/>
      <c r="CE148" s="97"/>
      <c r="CF148" s="97"/>
      <c r="CG148" s="97"/>
      <c r="CH148" s="97"/>
      <c r="CI148" s="97"/>
      <c r="CJ148" s="97"/>
      <c r="CK148" s="97"/>
      <c r="CL148" s="97"/>
      <c r="CM148" s="97"/>
      <c r="CN148" s="97"/>
      <c r="CO148" s="97"/>
      <c r="CP148" s="97"/>
      <c r="CQ148" s="97"/>
      <c r="CR148" s="97"/>
      <c r="CS148" s="97"/>
      <c r="CT148" s="97"/>
      <c r="CU148" s="97"/>
      <c r="CV148" s="97"/>
      <c r="CW148" s="97"/>
      <c r="CX148" s="97"/>
      <c r="CY148" s="97"/>
      <c r="CZ148" s="97"/>
      <c r="DA148" s="97"/>
      <c r="DB148" s="97"/>
      <c r="DC148" s="97"/>
      <c r="DD148" s="97"/>
      <c r="DE148" s="97"/>
      <c r="DF148" s="97"/>
      <c r="DG148" s="97"/>
      <c r="DH148" s="97"/>
      <c r="DI148" s="97"/>
      <c r="DJ148" s="97"/>
      <c r="DK148" s="97"/>
      <c r="DL148" s="97"/>
      <c r="DM148" s="97"/>
      <c r="DN148" s="97"/>
      <c r="DO148" s="97"/>
      <c r="DP148" s="97"/>
      <c r="DQ148" s="97"/>
      <c r="DR148" s="97"/>
      <c r="DS148" s="97"/>
      <c r="DT148" s="97"/>
      <c r="DU148" s="97"/>
      <c r="DV148" s="97"/>
      <c r="DW148" s="97"/>
      <c r="DX148" s="97"/>
      <c r="DY148" s="97"/>
      <c r="DZ148" s="97"/>
      <c r="EA148" s="97"/>
      <c r="EB148" s="97"/>
      <c r="EC148" s="97"/>
      <c r="ED148" s="97"/>
      <c r="EE148" s="97"/>
      <c r="EF148" s="97"/>
      <c r="EG148" s="97"/>
      <c r="EH148" s="97"/>
      <c r="EI148" s="97"/>
      <c r="EJ148" s="97"/>
      <c r="EK148" s="97"/>
      <c r="EL148" s="97"/>
      <c r="EM148" s="97"/>
      <c r="EN148" s="97"/>
      <c r="EO148" s="97"/>
      <c r="EP148" s="97"/>
      <c r="EQ148" s="97"/>
      <c r="ER148" s="97"/>
      <c r="ES148" s="97"/>
      <c r="ET148" s="97"/>
      <c r="EU148" s="97"/>
    </row>
    <row r="149" s="98" customFormat="true" ht="11.25" hidden="false" customHeight="false" outlineLevel="0" collapsed="false">
      <c r="A149" s="102"/>
      <c r="B149" s="102"/>
      <c r="C149" s="102"/>
      <c r="D149" s="102"/>
      <c r="E149" s="102"/>
      <c r="F149" s="102"/>
      <c r="G149" s="102"/>
      <c r="H149" s="102"/>
      <c r="I149" s="97"/>
      <c r="J149" s="97"/>
      <c r="K149" s="97"/>
      <c r="L149" s="97"/>
      <c r="M149" s="97"/>
      <c r="N149" s="97"/>
      <c r="O149" s="97"/>
      <c r="P149" s="97"/>
      <c r="Q149" s="97"/>
      <c r="R149" s="97"/>
      <c r="S149" s="97"/>
      <c r="T149" s="97"/>
      <c r="U149" s="97"/>
      <c r="V149" s="97"/>
      <c r="W149" s="97"/>
      <c r="X149" s="97"/>
      <c r="Y149" s="97"/>
      <c r="Z149" s="97"/>
      <c r="AA149" s="97"/>
      <c r="AB149" s="97"/>
      <c r="AC149" s="97"/>
      <c r="AD149" s="97"/>
      <c r="AE149" s="97"/>
      <c r="AF149" s="97"/>
      <c r="AG149" s="97"/>
      <c r="AH149" s="97"/>
      <c r="AI149" s="97"/>
      <c r="AJ149" s="97"/>
      <c r="AK149" s="97"/>
      <c r="AL149" s="97"/>
      <c r="AM149" s="97"/>
      <c r="AN149" s="97"/>
      <c r="AO149" s="97"/>
      <c r="AP149" s="97"/>
      <c r="AQ149" s="97"/>
      <c r="AR149" s="97"/>
      <c r="AS149" s="97"/>
      <c r="AT149" s="97"/>
      <c r="AU149" s="97"/>
      <c r="AV149" s="97"/>
      <c r="AW149" s="97"/>
      <c r="AX149" s="97"/>
      <c r="AY149" s="97"/>
      <c r="AZ149" s="97"/>
      <c r="BA149" s="97"/>
      <c r="BB149" s="97"/>
      <c r="BC149" s="97"/>
      <c r="BD149" s="97"/>
      <c r="BE149" s="97"/>
      <c r="BF149" s="97"/>
      <c r="BG149" s="97"/>
      <c r="BH149" s="97"/>
      <c r="BI149" s="97"/>
      <c r="BJ149" s="97"/>
      <c r="BK149" s="97"/>
      <c r="BL149" s="97"/>
      <c r="BM149" s="97"/>
      <c r="BN149" s="97"/>
      <c r="BO149" s="97"/>
      <c r="BP149" s="97"/>
      <c r="BQ149" s="97"/>
      <c r="BR149" s="97"/>
      <c r="BS149" s="97"/>
      <c r="BT149" s="97"/>
      <c r="BU149" s="97"/>
      <c r="BV149" s="97"/>
      <c r="BW149" s="97"/>
      <c r="BX149" s="97"/>
      <c r="BY149" s="97"/>
      <c r="BZ149" s="97"/>
      <c r="CA149" s="97"/>
      <c r="CB149" s="97"/>
      <c r="CC149" s="97"/>
      <c r="CD149" s="97"/>
      <c r="CE149" s="97"/>
      <c r="CF149" s="97"/>
      <c r="CG149" s="97"/>
      <c r="CH149" s="97"/>
      <c r="CI149" s="97"/>
      <c r="CJ149" s="97"/>
      <c r="CK149" s="97"/>
      <c r="CL149" s="97"/>
      <c r="CM149" s="97"/>
      <c r="CN149" s="97"/>
      <c r="CO149" s="97"/>
      <c r="CP149" s="97"/>
      <c r="CQ149" s="97"/>
      <c r="CR149" s="97"/>
      <c r="CS149" s="97"/>
      <c r="CT149" s="97"/>
      <c r="CU149" s="97"/>
      <c r="CV149" s="97"/>
      <c r="CW149" s="97"/>
      <c r="CX149" s="97"/>
      <c r="CY149" s="97"/>
      <c r="CZ149" s="97"/>
      <c r="DA149" s="97"/>
      <c r="DB149" s="97"/>
      <c r="DC149" s="97"/>
      <c r="DD149" s="97"/>
      <c r="DE149" s="97"/>
      <c r="DF149" s="97"/>
      <c r="DG149" s="97"/>
      <c r="DH149" s="97"/>
      <c r="DI149" s="97"/>
      <c r="DJ149" s="97"/>
      <c r="DK149" s="97"/>
      <c r="DL149" s="97"/>
      <c r="DM149" s="97"/>
      <c r="DN149" s="97"/>
      <c r="DO149" s="97"/>
      <c r="DP149" s="97"/>
      <c r="DQ149" s="97"/>
      <c r="DR149" s="97"/>
      <c r="DS149" s="97"/>
      <c r="DT149" s="97"/>
      <c r="DU149" s="97"/>
      <c r="DV149" s="97"/>
      <c r="DW149" s="97"/>
      <c r="DX149" s="97"/>
      <c r="DY149" s="97"/>
      <c r="DZ149" s="97"/>
      <c r="EA149" s="97"/>
      <c r="EB149" s="97"/>
      <c r="EC149" s="97"/>
      <c r="ED149" s="97"/>
      <c r="EE149" s="97"/>
      <c r="EF149" s="97"/>
      <c r="EG149" s="97"/>
      <c r="EH149" s="97"/>
      <c r="EI149" s="97"/>
      <c r="EJ149" s="97"/>
      <c r="EK149" s="97"/>
      <c r="EL149" s="97"/>
      <c r="EM149" s="97"/>
      <c r="EN149" s="97"/>
      <c r="EO149" s="97"/>
      <c r="EP149" s="97"/>
      <c r="EQ149" s="97"/>
      <c r="ER149" s="97"/>
      <c r="ES149" s="97"/>
      <c r="ET149" s="97"/>
      <c r="EU149" s="97"/>
    </row>
    <row r="150" s="98" customFormat="true" ht="15" hidden="false" customHeight="true" outlineLevel="0" collapsed="false">
      <c r="A150" s="102" t="s">
        <v>247</v>
      </c>
      <c r="B150" s="102"/>
      <c r="C150" s="102"/>
      <c r="D150" s="102"/>
      <c r="E150" s="102"/>
      <c r="F150" s="102"/>
      <c r="G150" s="102"/>
      <c r="H150" s="102"/>
      <c r="I150" s="97"/>
      <c r="J150" s="97"/>
      <c r="K150" s="97"/>
      <c r="L150" s="97"/>
      <c r="M150" s="97"/>
      <c r="N150" s="97"/>
      <c r="O150" s="97"/>
      <c r="P150" s="97"/>
      <c r="Q150" s="97"/>
      <c r="R150" s="97"/>
      <c r="S150" s="97"/>
      <c r="T150" s="97"/>
      <c r="U150" s="97"/>
      <c r="V150" s="97"/>
      <c r="W150" s="97"/>
      <c r="X150" s="97"/>
      <c r="Y150" s="97"/>
      <c r="Z150" s="97"/>
      <c r="AA150" s="97"/>
      <c r="AB150" s="97"/>
      <c r="AC150" s="97"/>
      <c r="AD150" s="97"/>
      <c r="AE150" s="97"/>
      <c r="AF150" s="97"/>
      <c r="AG150" s="97"/>
      <c r="AH150" s="97"/>
      <c r="AI150" s="97"/>
      <c r="AJ150" s="97"/>
      <c r="AK150" s="97"/>
      <c r="AL150" s="97"/>
      <c r="AM150" s="97"/>
      <c r="AN150" s="97"/>
      <c r="AO150" s="97"/>
      <c r="AP150" s="97"/>
      <c r="AQ150" s="97"/>
      <c r="AR150" s="97"/>
      <c r="AS150" s="97"/>
      <c r="AT150" s="97"/>
      <c r="AU150" s="97"/>
      <c r="AV150" s="97"/>
      <c r="AW150" s="97"/>
      <c r="AX150" s="97"/>
      <c r="AY150" s="97"/>
      <c r="AZ150" s="97"/>
      <c r="BA150" s="97"/>
      <c r="BB150" s="97"/>
      <c r="BC150" s="97"/>
      <c r="BD150" s="97"/>
      <c r="BE150" s="97"/>
      <c r="BF150" s="97"/>
      <c r="BG150" s="97"/>
      <c r="BH150" s="97"/>
      <c r="BI150" s="97"/>
      <c r="BJ150" s="97"/>
      <c r="BK150" s="97"/>
      <c r="BL150" s="97"/>
      <c r="BM150" s="97"/>
      <c r="BN150" s="97"/>
      <c r="BO150" s="97"/>
      <c r="BP150" s="97"/>
      <c r="BQ150" s="97"/>
      <c r="BR150" s="97"/>
      <c r="BS150" s="97"/>
      <c r="BT150" s="97"/>
      <c r="BU150" s="97"/>
      <c r="BV150" s="97"/>
      <c r="BW150" s="97"/>
      <c r="BX150" s="97"/>
      <c r="BY150" s="97"/>
      <c r="BZ150" s="97"/>
      <c r="CA150" s="97"/>
      <c r="CB150" s="97"/>
      <c r="CC150" s="97"/>
      <c r="CD150" s="97"/>
      <c r="CE150" s="97"/>
      <c r="CF150" s="97"/>
      <c r="CG150" s="97"/>
      <c r="CH150" s="97"/>
      <c r="CI150" s="97"/>
      <c r="CJ150" s="97"/>
      <c r="CK150" s="97"/>
      <c r="CL150" s="97"/>
      <c r="CM150" s="97"/>
      <c r="CN150" s="97"/>
      <c r="CO150" s="97"/>
      <c r="CP150" s="97"/>
      <c r="CQ150" s="97"/>
      <c r="CR150" s="97"/>
      <c r="CS150" s="97"/>
      <c r="CT150" s="97"/>
      <c r="CU150" s="97"/>
      <c r="CV150" s="97"/>
      <c r="CW150" s="97"/>
      <c r="CX150" s="97"/>
      <c r="CY150" s="97"/>
      <c r="CZ150" s="97"/>
      <c r="DA150" s="97"/>
      <c r="DB150" s="97"/>
      <c r="DC150" s="97"/>
      <c r="DD150" s="97"/>
      <c r="DE150" s="97"/>
      <c r="DF150" s="97"/>
      <c r="DG150" s="97"/>
      <c r="DH150" s="97"/>
      <c r="DI150" s="97"/>
      <c r="DJ150" s="97"/>
      <c r="DK150" s="97"/>
      <c r="DL150" s="97"/>
      <c r="DM150" s="97"/>
      <c r="DN150" s="97"/>
      <c r="DO150" s="97"/>
      <c r="DP150" s="97"/>
      <c r="DQ150" s="97"/>
      <c r="DR150" s="97"/>
      <c r="DS150" s="97"/>
      <c r="DT150" s="97"/>
      <c r="DU150" s="97"/>
      <c r="DV150" s="97"/>
      <c r="DW150" s="97"/>
      <c r="DX150" s="97"/>
      <c r="DY150" s="97"/>
      <c r="DZ150" s="97"/>
      <c r="EA150" s="97"/>
      <c r="EB150" s="97"/>
      <c r="EC150" s="97"/>
      <c r="ED150" s="97"/>
      <c r="EE150" s="97"/>
      <c r="EF150" s="97"/>
      <c r="EG150" s="97"/>
      <c r="EH150" s="97"/>
      <c r="EI150" s="97"/>
      <c r="EJ150" s="97"/>
      <c r="EK150" s="97"/>
      <c r="EL150" s="97"/>
      <c r="EM150" s="97"/>
      <c r="EN150" s="97"/>
      <c r="EO150" s="97"/>
      <c r="EP150" s="97"/>
      <c r="EQ150" s="97"/>
      <c r="ER150" s="97"/>
      <c r="ES150" s="97"/>
      <c r="ET150" s="97"/>
      <c r="EU150" s="97"/>
    </row>
    <row r="151" s="98" customFormat="true" ht="11.25" hidden="false" customHeight="false" outlineLevel="0" collapsed="false">
      <c r="A151" s="102"/>
      <c r="B151" s="102"/>
      <c r="C151" s="102"/>
      <c r="D151" s="102"/>
      <c r="E151" s="102"/>
      <c r="F151" s="102"/>
      <c r="G151" s="102"/>
      <c r="H151" s="102"/>
      <c r="I151" s="97"/>
      <c r="J151" s="97"/>
      <c r="K151" s="97"/>
      <c r="L151" s="97"/>
      <c r="M151" s="97"/>
      <c r="N151" s="97"/>
      <c r="O151" s="97"/>
      <c r="P151" s="97"/>
      <c r="Q151" s="97"/>
      <c r="R151" s="97"/>
      <c r="S151" s="97"/>
      <c r="T151" s="97"/>
      <c r="U151" s="97"/>
      <c r="V151" s="97"/>
      <c r="W151" s="97"/>
      <c r="X151" s="97"/>
      <c r="Y151" s="97"/>
      <c r="Z151" s="97"/>
      <c r="AA151" s="97"/>
      <c r="AB151" s="97"/>
      <c r="AC151" s="97"/>
      <c r="AD151" s="97"/>
      <c r="AE151" s="97"/>
      <c r="AF151" s="97"/>
      <c r="AG151" s="97"/>
      <c r="AH151" s="97"/>
      <c r="AI151" s="97"/>
      <c r="AJ151" s="97"/>
      <c r="AK151" s="97"/>
      <c r="AL151" s="97"/>
      <c r="AM151" s="97"/>
      <c r="AN151" s="97"/>
      <c r="AO151" s="97"/>
      <c r="AP151" s="97"/>
      <c r="AQ151" s="97"/>
      <c r="AR151" s="97"/>
      <c r="AS151" s="97"/>
      <c r="AT151" s="97"/>
      <c r="AU151" s="97"/>
      <c r="AV151" s="97"/>
      <c r="AW151" s="97"/>
      <c r="AX151" s="97"/>
      <c r="AY151" s="97"/>
      <c r="AZ151" s="97"/>
      <c r="BA151" s="97"/>
      <c r="BB151" s="97"/>
      <c r="BC151" s="97"/>
      <c r="BD151" s="97"/>
      <c r="BE151" s="97"/>
      <c r="BF151" s="97"/>
      <c r="BG151" s="97"/>
      <c r="BH151" s="97"/>
      <c r="BI151" s="97"/>
      <c r="BJ151" s="97"/>
      <c r="BK151" s="97"/>
      <c r="BL151" s="97"/>
      <c r="BM151" s="97"/>
      <c r="BN151" s="97"/>
      <c r="BO151" s="97"/>
      <c r="BP151" s="97"/>
      <c r="BQ151" s="97"/>
      <c r="BR151" s="97"/>
      <c r="BS151" s="97"/>
      <c r="BT151" s="97"/>
      <c r="BU151" s="97"/>
      <c r="BV151" s="97"/>
      <c r="BW151" s="97"/>
      <c r="BX151" s="97"/>
      <c r="BY151" s="97"/>
      <c r="BZ151" s="97"/>
      <c r="CA151" s="97"/>
      <c r="CB151" s="97"/>
      <c r="CC151" s="97"/>
      <c r="CD151" s="97"/>
      <c r="CE151" s="97"/>
      <c r="CF151" s="97"/>
      <c r="CG151" s="97"/>
      <c r="CH151" s="97"/>
      <c r="CI151" s="97"/>
      <c r="CJ151" s="97"/>
      <c r="CK151" s="97"/>
      <c r="CL151" s="97"/>
      <c r="CM151" s="97"/>
      <c r="CN151" s="97"/>
      <c r="CO151" s="97"/>
      <c r="CP151" s="97"/>
      <c r="CQ151" s="97"/>
      <c r="CR151" s="97"/>
      <c r="CS151" s="97"/>
      <c r="CT151" s="97"/>
      <c r="CU151" s="97"/>
      <c r="CV151" s="97"/>
      <c r="CW151" s="97"/>
      <c r="CX151" s="97"/>
      <c r="CY151" s="97"/>
      <c r="CZ151" s="97"/>
      <c r="DA151" s="97"/>
      <c r="DB151" s="97"/>
      <c r="DC151" s="97"/>
      <c r="DD151" s="97"/>
      <c r="DE151" s="97"/>
      <c r="DF151" s="97"/>
      <c r="DG151" s="97"/>
      <c r="DH151" s="97"/>
      <c r="DI151" s="97"/>
      <c r="DJ151" s="97"/>
      <c r="DK151" s="97"/>
      <c r="DL151" s="97"/>
      <c r="DM151" s="97"/>
      <c r="DN151" s="97"/>
      <c r="DO151" s="97"/>
      <c r="DP151" s="97"/>
      <c r="DQ151" s="97"/>
      <c r="DR151" s="97"/>
      <c r="DS151" s="97"/>
      <c r="DT151" s="97"/>
      <c r="DU151" s="97"/>
      <c r="DV151" s="97"/>
      <c r="DW151" s="97"/>
      <c r="DX151" s="97"/>
      <c r="DY151" s="97"/>
      <c r="DZ151" s="97"/>
      <c r="EA151" s="97"/>
      <c r="EB151" s="97"/>
      <c r="EC151" s="97"/>
      <c r="ED151" s="97"/>
      <c r="EE151" s="97"/>
      <c r="EF151" s="97"/>
      <c r="EG151" s="97"/>
      <c r="EH151" s="97"/>
      <c r="EI151" s="97"/>
      <c r="EJ151" s="97"/>
      <c r="EK151" s="97"/>
      <c r="EL151" s="97"/>
      <c r="EM151" s="97"/>
      <c r="EN151" s="97"/>
      <c r="EO151" s="97"/>
      <c r="EP151" s="97"/>
      <c r="EQ151" s="97"/>
      <c r="ER151" s="97"/>
      <c r="ES151" s="97"/>
      <c r="ET151" s="97"/>
      <c r="EU151" s="97"/>
    </row>
    <row r="152" s="98" customFormat="true" ht="11.25" hidden="false" customHeight="false" outlineLevel="0" collapsed="false">
      <c r="A152" s="95" t="s">
        <v>248</v>
      </c>
      <c r="B152" s="99"/>
      <c r="C152" s="99"/>
      <c r="D152" s="99"/>
      <c r="E152" s="96"/>
      <c r="F152" s="96"/>
      <c r="G152" s="96"/>
      <c r="H152" s="96"/>
      <c r="I152" s="97"/>
      <c r="J152" s="97"/>
      <c r="K152" s="97"/>
      <c r="L152" s="97"/>
      <c r="M152" s="97"/>
      <c r="N152" s="97"/>
      <c r="O152" s="97"/>
      <c r="P152" s="97"/>
      <c r="Q152" s="97"/>
      <c r="R152" s="97"/>
      <c r="S152" s="97"/>
      <c r="T152" s="97"/>
      <c r="U152" s="97"/>
      <c r="V152" s="97"/>
      <c r="W152" s="97"/>
      <c r="X152" s="97"/>
      <c r="Y152" s="97"/>
      <c r="Z152" s="97"/>
      <c r="AA152" s="97"/>
      <c r="AB152" s="97"/>
      <c r="AC152" s="97"/>
      <c r="AD152" s="97"/>
      <c r="AE152" s="97"/>
      <c r="AF152" s="97"/>
      <c r="AG152" s="97"/>
      <c r="AH152" s="97"/>
      <c r="AI152" s="97"/>
      <c r="AJ152" s="97"/>
      <c r="AK152" s="97"/>
      <c r="AL152" s="97"/>
      <c r="AM152" s="97"/>
      <c r="AN152" s="97"/>
      <c r="AO152" s="97"/>
      <c r="AP152" s="97"/>
      <c r="AQ152" s="97"/>
      <c r="AR152" s="97"/>
      <c r="AS152" s="97"/>
      <c r="AT152" s="97"/>
      <c r="AU152" s="97"/>
      <c r="AV152" s="97"/>
      <c r="AW152" s="97"/>
      <c r="AX152" s="97"/>
      <c r="AY152" s="97"/>
      <c r="AZ152" s="97"/>
      <c r="BA152" s="97"/>
      <c r="BB152" s="97"/>
      <c r="BC152" s="97"/>
      <c r="BD152" s="97"/>
      <c r="BE152" s="97"/>
      <c r="BF152" s="97"/>
      <c r="BG152" s="97"/>
      <c r="BH152" s="97"/>
      <c r="BI152" s="97"/>
      <c r="BJ152" s="97"/>
      <c r="BK152" s="97"/>
      <c r="BL152" s="97"/>
      <c r="BM152" s="97"/>
      <c r="BN152" s="97"/>
      <c r="BO152" s="97"/>
      <c r="BP152" s="97"/>
      <c r="BQ152" s="97"/>
      <c r="BR152" s="97"/>
      <c r="BS152" s="97"/>
      <c r="BT152" s="97"/>
      <c r="BU152" s="97"/>
      <c r="BV152" s="97"/>
      <c r="BW152" s="97"/>
      <c r="BX152" s="97"/>
      <c r="BY152" s="97"/>
      <c r="BZ152" s="97"/>
      <c r="CA152" s="97"/>
      <c r="CB152" s="97"/>
      <c r="CC152" s="97"/>
      <c r="CD152" s="97"/>
      <c r="CE152" s="97"/>
      <c r="CF152" s="97"/>
      <c r="CG152" s="97"/>
      <c r="CH152" s="97"/>
      <c r="CI152" s="97"/>
      <c r="CJ152" s="97"/>
      <c r="CK152" s="97"/>
      <c r="CL152" s="97"/>
      <c r="CM152" s="97"/>
      <c r="CN152" s="97"/>
      <c r="CO152" s="97"/>
      <c r="CP152" s="97"/>
      <c r="CQ152" s="97"/>
      <c r="CR152" s="97"/>
      <c r="CS152" s="97"/>
      <c r="CT152" s="97"/>
      <c r="CU152" s="97"/>
      <c r="CV152" s="97"/>
      <c r="CW152" s="97"/>
      <c r="CX152" s="97"/>
      <c r="CY152" s="97"/>
      <c r="CZ152" s="97"/>
      <c r="DA152" s="97"/>
      <c r="DB152" s="97"/>
      <c r="DC152" s="97"/>
      <c r="DD152" s="97"/>
      <c r="DE152" s="97"/>
      <c r="DF152" s="97"/>
      <c r="DG152" s="97"/>
      <c r="DH152" s="97"/>
      <c r="DI152" s="97"/>
      <c r="DJ152" s="97"/>
      <c r="DK152" s="97"/>
      <c r="DL152" s="97"/>
      <c r="DM152" s="97"/>
      <c r="DN152" s="97"/>
      <c r="DO152" s="97"/>
      <c r="DP152" s="97"/>
      <c r="DQ152" s="97"/>
      <c r="DR152" s="97"/>
      <c r="DS152" s="97"/>
      <c r="DT152" s="97"/>
      <c r="DU152" s="97"/>
      <c r="DV152" s="97"/>
      <c r="DW152" s="97"/>
      <c r="DX152" s="97"/>
      <c r="DY152" s="97"/>
      <c r="DZ152" s="97"/>
      <c r="EA152" s="97"/>
      <c r="EB152" s="97"/>
      <c r="EC152" s="97"/>
      <c r="ED152" s="97"/>
      <c r="EE152" s="97"/>
      <c r="EF152" s="97"/>
      <c r="EG152" s="97"/>
      <c r="EH152" s="97"/>
      <c r="EI152" s="97"/>
      <c r="EJ152" s="97"/>
      <c r="EK152" s="97"/>
      <c r="EL152" s="97"/>
      <c r="EM152" s="97"/>
      <c r="EN152" s="97"/>
      <c r="EO152" s="97"/>
      <c r="EP152" s="97"/>
      <c r="EQ152" s="97"/>
      <c r="ER152" s="97"/>
      <c r="ES152" s="97"/>
      <c r="ET152" s="97"/>
      <c r="EU152" s="97"/>
    </row>
    <row r="153" s="98" customFormat="true" ht="15" hidden="false" customHeight="true" outlineLevel="0" collapsed="false">
      <c r="A153" s="102" t="s">
        <v>249</v>
      </c>
      <c r="B153" s="102"/>
      <c r="C153" s="102"/>
      <c r="D153" s="102"/>
      <c r="E153" s="102"/>
      <c r="F153" s="102"/>
      <c r="G153" s="102"/>
      <c r="H153" s="102"/>
      <c r="I153" s="97"/>
      <c r="J153" s="97"/>
      <c r="K153" s="97"/>
      <c r="L153" s="97"/>
      <c r="M153" s="97"/>
      <c r="N153" s="97"/>
      <c r="O153" s="97"/>
      <c r="P153" s="97"/>
      <c r="Q153" s="97"/>
      <c r="R153" s="97"/>
      <c r="S153" s="97"/>
      <c r="T153" s="97"/>
      <c r="U153" s="97"/>
      <c r="V153" s="97"/>
      <c r="W153" s="97"/>
      <c r="X153" s="97"/>
      <c r="Y153" s="97"/>
      <c r="Z153" s="97"/>
      <c r="AA153" s="97"/>
      <c r="AB153" s="97"/>
      <c r="AC153" s="97"/>
      <c r="AD153" s="97"/>
      <c r="AE153" s="97"/>
      <c r="AF153" s="97"/>
      <c r="AG153" s="97"/>
      <c r="AH153" s="97"/>
      <c r="AI153" s="97"/>
      <c r="AJ153" s="97"/>
      <c r="AK153" s="97"/>
      <c r="AL153" s="97"/>
      <c r="AM153" s="97"/>
      <c r="AN153" s="97"/>
      <c r="AO153" s="97"/>
      <c r="AP153" s="97"/>
      <c r="AQ153" s="97"/>
      <c r="AR153" s="97"/>
      <c r="AS153" s="97"/>
      <c r="AT153" s="97"/>
      <c r="AU153" s="97"/>
      <c r="AV153" s="97"/>
      <c r="AW153" s="97"/>
      <c r="AX153" s="97"/>
      <c r="AY153" s="97"/>
      <c r="AZ153" s="97"/>
      <c r="BA153" s="97"/>
      <c r="BB153" s="97"/>
      <c r="BC153" s="97"/>
      <c r="BD153" s="97"/>
      <c r="BE153" s="97"/>
      <c r="BF153" s="97"/>
      <c r="BG153" s="97"/>
      <c r="BH153" s="97"/>
      <c r="BI153" s="97"/>
      <c r="BJ153" s="97"/>
      <c r="BK153" s="97"/>
      <c r="BL153" s="97"/>
      <c r="BM153" s="97"/>
      <c r="BN153" s="97"/>
      <c r="BO153" s="97"/>
      <c r="BP153" s="97"/>
      <c r="BQ153" s="97"/>
      <c r="BR153" s="97"/>
      <c r="BS153" s="97"/>
      <c r="BT153" s="97"/>
      <c r="BU153" s="97"/>
      <c r="BV153" s="97"/>
      <c r="BW153" s="97"/>
      <c r="BX153" s="97"/>
      <c r="BY153" s="97"/>
      <c r="BZ153" s="97"/>
      <c r="CA153" s="97"/>
      <c r="CB153" s="97"/>
      <c r="CC153" s="97"/>
      <c r="CD153" s="97"/>
      <c r="CE153" s="97"/>
      <c r="CF153" s="97"/>
      <c r="CG153" s="97"/>
      <c r="CH153" s="97"/>
      <c r="CI153" s="97"/>
      <c r="CJ153" s="97"/>
      <c r="CK153" s="97"/>
      <c r="CL153" s="97"/>
      <c r="CM153" s="97"/>
      <c r="CN153" s="97"/>
      <c r="CO153" s="97"/>
      <c r="CP153" s="97"/>
      <c r="CQ153" s="97"/>
      <c r="CR153" s="97"/>
      <c r="CS153" s="97"/>
      <c r="CT153" s="97"/>
      <c r="CU153" s="97"/>
      <c r="CV153" s="97"/>
      <c r="CW153" s="97"/>
      <c r="CX153" s="97"/>
      <c r="CY153" s="97"/>
      <c r="CZ153" s="97"/>
      <c r="DA153" s="97"/>
      <c r="DB153" s="97"/>
      <c r="DC153" s="97"/>
      <c r="DD153" s="97"/>
      <c r="DE153" s="97"/>
      <c r="DF153" s="97"/>
      <c r="DG153" s="97"/>
      <c r="DH153" s="97"/>
      <c r="DI153" s="97"/>
      <c r="DJ153" s="97"/>
      <c r="DK153" s="97"/>
      <c r="DL153" s="97"/>
      <c r="DM153" s="97"/>
      <c r="DN153" s="97"/>
      <c r="DO153" s="97"/>
      <c r="DP153" s="97"/>
      <c r="DQ153" s="97"/>
      <c r="DR153" s="97"/>
      <c r="DS153" s="97"/>
      <c r="DT153" s="97"/>
      <c r="DU153" s="97"/>
      <c r="DV153" s="97"/>
      <c r="DW153" s="97"/>
      <c r="DX153" s="97"/>
      <c r="DY153" s="97"/>
      <c r="DZ153" s="97"/>
      <c r="EA153" s="97"/>
      <c r="EB153" s="97"/>
      <c r="EC153" s="97"/>
      <c r="ED153" s="97"/>
      <c r="EE153" s="97"/>
      <c r="EF153" s="97"/>
      <c r="EG153" s="97"/>
      <c r="EH153" s="97"/>
      <c r="EI153" s="97"/>
      <c r="EJ153" s="97"/>
      <c r="EK153" s="97"/>
      <c r="EL153" s="97"/>
      <c r="EM153" s="97"/>
      <c r="EN153" s="97"/>
      <c r="EO153" s="97"/>
      <c r="EP153" s="97"/>
      <c r="EQ153" s="97"/>
      <c r="ER153" s="97"/>
      <c r="ES153" s="97"/>
      <c r="ET153" s="97"/>
      <c r="EU153" s="97"/>
    </row>
    <row r="154" s="98" customFormat="true" ht="11.25" hidden="false" customHeight="false" outlineLevel="0" collapsed="false">
      <c r="A154" s="102"/>
      <c r="B154" s="102"/>
      <c r="C154" s="102"/>
      <c r="D154" s="102"/>
      <c r="E154" s="102"/>
      <c r="F154" s="102"/>
      <c r="G154" s="102"/>
      <c r="H154" s="102"/>
      <c r="I154" s="97"/>
      <c r="J154" s="97"/>
      <c r="K154" s="97"/>
      <c r="L154" s="97"/>
      <c r="M154" s="97"/>
      <c r="N154" s="97"/>
      <c r="O154" s="97"/>
      <c r="P154" s="97"/>
      <c r="Q154" s="97"/>
      <c r="R154" s="97"/>
      <c r="S154" s="97"/>
      <c r="T154" s="97"/>
      <c r="U154" s="97"/>
      <c r="V154" s="97"/>
      <c r="W154" s="97"/>
      <c r="X154" s="97"/>
      <c r="Y154" s="97"/>
      <c r="Z154" s="97"/>
      <c r="AA154" s="97"/>
      <c r="AB154" s="97"/>
      <c r="AC154" s="97"/>
      <c r="AD154" s="97"/>
      <c r="AE154" s="97"/>
      <c r="AF154" s="97"/>
      <c r="AG154" s="97"/>
      <c r="AH154" s="97"/>
      <c r="AI154" s="97"/>
      <c r="AJ154" s="97"/>
      <c r="AK154" s="97"/>
      <c r="AL154" s="97"/>
      <c r="AM154" s="97"/>
      <c r="AN154" s="97"/>
      <c r="AO154" s="97"/>
      <c r="AP154" s="97"/>
      <c r="AQ154" s="97"/>
      <c r="AR154" s="97"/>
      <c r="AS154" s="97"/>
      <c r="AT154" s="97"/>
      <c r="AU154" s="97"/>
      <c r="AV154" s="97"/>
      <c r="AW154" s="97"/>
      <c r="AX154" s="97"/>
      <c r="AY154" s="97"/>
      <c r="AZ154" s="97"/>
      <c r="BA154" s="97"/>
      <c r="BB154" s="97"/>
      <c r="BC154" s="97"/>
      <c r="BD154" s="97"/>
      <c r="BE154" s="97"/>
      <c r="BF154" s="97"/>
      <c r="BG154" s="97"/>
      <c r="BH154" s="97"/>
      <c r="BI154" s="97"/>
      <c r="BJ154" s="97"/>
      <c r="BK154" s="97"/>
      <c r="BL154" s="97"/>
      <c r="BM154" s="97"/>
      <c r="BN154" s="97"/>
      <c r="BO154" s="97"/>
      <c r="BP154" s="97"/>
      <c r="BQ154" s="97"/>
      <c r="BR154" s="97"/>
      <c r="BS154" s="97"/>
      <c r="BT154" s="97"/>
      <c r="BU154" s="97"/>
      <c r="BV154" s="97"/>
      <c r="BW154" s="97"/>
      <c r="BX154" s="97"/>
      <c r="BY154" s="97"/>
      <c r="BZ154" s="97"/>
      <c r="CA154" s="97"/>
      <c r="CB154" s="97"/>
      <c r="CC154" s="97"/>
      <c r="CD154" s="97"/>
      <c r="CE154" s="97"/>
      <c r="CF154" s="97"/>
      <c r="CG154" s="97"/>
      <c r="CH154" s="97"/>
      <c r="CI154" s="97"/>
      <c r="CJ154" s="97"/>
      <c r="CK154" s="97"/>
      <c r="CL154" s="97"/>
      <c r="CM154" s="97"/>
      <c r="CN154" s="97"/>
      <c r="CO154" s="97"/>
      <c r="CP154" s="97"/>
      <c r="CQ154" s="97"/>
      <c r="CR154" s="97"/>
      <c r="CS154" s="97"/>
      <c r="CT154" s="97"/>
      <c r="CU154" s="97"/>
      <c r="CV154" s="97"/>
      <c r="CW154" s="97"/>
      <c r="CX154" s="97"/>
      <c r="CY154" s="97"/>
      <c r="CZ154" s="97"/>
      <c r="DA154" s="97"/>
      <c r="DB154" s="97"/>
      <c r="DC154" s="97"/>
      <c r="DD154" s="97"/>
      <c r="DE154" s="97"/>
      <c r="DF154" s="97"/>
      <c r="DG154" s="97"/>
      <c r="DH154" s="97"/>
      <c r="DI154" s="97"/>
      <c r="DJ154" s="97"/>
      <c r="DK154" s="97"/>
      <c r="DL154" s="97"/>
      <c r="DM154" s="97"/>
      <c r="DN154" s="97"/>
      <c r="DO154" s="97"/>
      <c r="DP154" s="97"/>
      <c r="DQ154" s="97"/>
      <c r="DR154" s="97"/>
      <c r="DS154" s="97"/>
      <c r="DT154" s="97"/>
      <c r="DU154" s="97"/>
      <c r="DV154" s="97"/>
      <c r="DW154" s="97"/>
      <c r="DX154" s="97"/>
      <c r="DY154" s="97"/>
      <c r="DZ154" s="97"/>
      <c r="EA154" s="97"/>
      <c r="EB154" s="97"/>
      <c r="EC154" s="97"/>
      <c r="ED154" s="97"/>
      <c r="EE154" s="97"/>
      <c r="EF154" s="97"/>
      <c r="EG154" s="97"/>
      <c r="EH154" s="97"/>
      <c r="EI154" s="97"/>
      <c r="EJ154" s="97"/>
      <c r="EK154" s="97"/>
      <c r="EL154" s="97"/>
      <c r="EM154" s="97"/>
      <c r="EN154" s="97"/>
      <c r="EO154" s="97"/>
      <c r="EP154" s="97"/>
      <c r="EQ154" s="97"/>
      <c r="ER154" s="97"/>
      <c r="ES154" s="97"/>
      <c r="ET154" s="97"/>
      <c r="EU154" s="97"/>
    </row>
    <row r="155" s="98" customFormat="true" ht="11.25" hidden="false" customHeight="false" outlineLevel="0" collapsed="false">
      <c r="A155" s="102"/>
      <c r="B155" s="102"/>
      <c r="C155" s="102"/>
      <c r="D155" s="102"/>
      <c r="E155" s="102"/>
      <c r="F155" s="102"/>
      <c r="G155" s="102"/>
      <c r="H155" s="102"/>
      <c r="I155" s="97"/>
      <c r="J155" s="97"/>
      <c r="K155" s="97"/>
      <c r="L155" s="97"/>
      <c r="M155" s="97"/>
      <c r="N155" s="97"/>
      <c r="O155" s="97"/>
      <c r="P155" s="97"/>
      <c r="Q155" s="97"/>
      <c r="R155" s="97"/>
      <c r="S155" s="97"/>
      <c r="T155" s="97"/>
      <c r="U155" s="97"/>
      <c r="V155" s="97"/>
      <c r="W155" s="97"/>
      <c r="X155" s="97"/>
      <c r="Y155" s="97"/>
      <c r="Z155" s="97"/>
      <c r="AA155" s="97"/>
      <c r="AB155" s="97"/>
      <c r="AC155" s="97"/>
      <c r="AD155" s="97"/>
      <c r="AE155" s="97"/>
      <c r="AF155" s="97"/>
      <c r="AG155" s="97"/>
      <c r="AH155" s="97"/>
      <c r="AI155" s="97"/>
      <c r="AJ155" s="97"/>
      <c r="AK155" s="97"/>
      <c r="AL155" s="97"/>
      <c r="AM155" s="97"/>
      <c r="AN155" s="97"/>
      <c r="AO155" s="97"/>
      <c r="AP155" s="97"/>
      <c r="AQ155" s="97"/>
      <c r="AR155" s="97"/>
      <c r="AS155" s="97"/>
      <c r="AT155" s="97"/>
      <c r="AU155" s="97"/>
      <c r="AV155" s="97"/>
      <c r="AW155" s="97"/>
      <c r="AX155" s="97"/>
      <c r="AY155" s="97"/>
      <c r="AZ155" s="97"/>
      <c r="BA155" s="97"/>
      <c r="BB155" s="97"/>
      <c r="BC155" s="97"/>
      <c r="BD155" s="97"/>
      <c r="BE155" s="97"/>
      <c r="BF155" s="97"/>
      <c r="BG155" s="97"/>
      <c r="BH155" s="97"/>
      <c r="BI155" s="97"/>
      <c r="BJ155" s="97"/>
      <c r="BK155" s="97"/>
      <c r="BL155" s="97"/>
      <c r="BM155" s="97"/>
      <c r="BN155" s="97"/>
      <c r="BO155" s="97"/>
      <c r="BP155" s="97"/>
      <c r="BQ155" s="97"/>
      <c r="BR155" s="97"/>
      <c r="BS155" s="97"/>
      <c r="BT155" s="97"/>
      <c r="BU155" s="97"/>
      <c r="BV155" s="97"/>
      <c r="BW155" s="97"/>
      <c r="BX155" s="97"/>
      <c r="BY155" s="97"/>
      <c r="BZ155" s="97"/>
      <c r="CA155" s="97"/>
      <c r="CB155" s="97"/>
      <c r="CC155" s="97"/>
      <c r="CD155" s="97"/>
      <c r="CE155" s="97"/>
      <c r="CF155" s="97"/>
      <c r="CG155" s="97"/>
      <c r="CH155" s="97"/>
      <c r="CI155" s="97"/>
      <c r="CJ155" s="97"/>
      <c r="CK155" s="97"/>
      <c r="CL155" s="97"/>
      <c r="CM155" s="97"/>
      <c r="CN155" s="97"/>
      <c r="CO155" s="97"/>
      <c r="CP155" s="97"/>
      <c r="CQ155" s="97"/>
      <c r="CR155" s="97"/>
      <c r="CS155" s="97"/>
      <c r="CT155" s="97"/>
      <c r="CU155" s="97"/>
      <c r="CV155" s="97"/>
      <c r="CW155" s="97"/>
      <c r="CX155" s="97"/>
      <c r="CY155" s="97"/>
      <c r="CZ155" s="97"/>
      <c r="DA155" s="97"/>
      <c r="DB155" s="97"/>
      <c r="DC155" s="97"/>
      <c r="DD155" s="97"/>
      <c r="DE155" s="97"/>
      <c r="DF155" s="97"/>
      <c r="DG155" s="97"/>
      <c r="DH155" s="97"/>
      <c r="DI155" s="97"/>
      <c r="DJ155" s="97"/>
      <c r="DK155" s="97"/>
      <c r="DL155" s="97"/>
      <c r="DM155" s="97"/>
      <c r="DN155" s="97"/>
      <c r="DO155" s="97"/>
      <c r="DP155" s="97"/>
      <c r="DQ155" s="97"/>
      <c r="DR155" s="97"/>
      <c r="DS155" s="97"/>
      <c r="DT155" s="97"/>
      <c r="DU155" s="97"/>
      <c r="DV155" s="97"/>
      <c r="DW155" s="97"/>
      <c r="DX155" s="97"/>
      <c r="DY155" s="97"/>
      <c r="DZ155" s="97"/>
      <c r="EA155" s="97"/>
      <c r="EB155" s="97"/>
      <c r="EC155" s="97"/>
      <c r="ED155" s="97"/>
      <c r="EE155" s="97"/>
      <c r="EF155" s="97"/>
      <c r="EG155" s="97"/>
      <c r="EH155" s="97"/>
      <c r="EI155" s="97"/>
      <c r="EJ155" s="97"/>
      <c r="EK155" s="97"/>
      <c r="EL155" s="97"/>
      <c r="EM155" s="97"/>
      <c r="EN155" s="97"/>
      <c r="EO155" s="97"/>
      <c r="EP155" s="97"/>
      <c r="EQ155" s="97"/>
      <c r="ER155" s="97"/>
      <c r="ES155" s="97"/>
      <c r="ET155" s="97"/>
      <c r="EU155" s="97"/>
    </row>
    <row r="156" customFormat="false" ht="15.75" hidden="false" customHeight="false" outlineLevel="0" collapsed="false">
      <c r="A156" s="3"/>
      <c r="B156" s="3"/>
      <c r="C156" s="3"/>
      <c r="D156" s="3"/>
      <c r="E156" s="4"/>
      <c r="F156" s="4"/>
      <c r="G156" s="4"/>
      <c r="H156" s="4"/>
    </row>
    <row r="157" customFormat="false" ht="15.75" hidden="false" customHeight="false" outlineLevel="0" collapsed="false">
      <c r="A157" s="3"/>
      <c r="B157" s="3"/>
      <c r="C157" s="3"/>
      <c r="D157" s="3"/>
      <c r="E157" s="4"/>
      <c r="F157" s="4"/>
      <c r="G157" s="4"/>
      <c r="H157" s="4"/>
    </row>
  </sheetData>
  <mergeCells count="205">
    <mergeCell ref="F1:H1"/>
    <mergeCell ref="E2:H2"/>
    <mergeCell ref="E3:H3"/>
    <mergeCell ref="E4:H4"/>
    <mergeCell ref="E5:H5"/>
    <mergeCell ref="E6:H6"/>
    <mergeCell ref="E7:H7"/>
    <mergeCell ref="A10:G10"/>
    <mergeCell ref="A11:F11"/>
    <mergeCell ref="H11:H12"/>
    <mergeCell ref="B13:C13"/>
    <mergeCell ref="B14:E15"/>
    <mergeCell ref="B18:E19"/>
    <mergeCell ref="A21:H21"/>
    <mergeCell ref="E23:H23"/>
    <mergeCell ref="B33:B34"/>
    <mergeCell ref="C33:C34"/>
    <mergeCell ref="D33:D34"/>
    <mergeCell ref="E33:E34"/>
    <mergeCell ref="F33:F34"/>
    <mergeCell ref="G33:G34"/>
    <mergeCell ref="H33:H34"/>
    <mergeCell ref="B37:B40"/>
    <mergeCell ref="C37:C40"/>
    <mergeCell ref="D37:D40"/>
    <mergeCell ref="E37:E40"/>
    <mergeCell ref="F37:F40"/>
    <mergeCell ref="G37:G40"/>
    <mergeCell ref="H37:H40"/>
    <mergeCell ref="B43:B45"/>
    <mergeCell ref="C43:C45"/>
    <mergeCell ref="D43:D45"/>
    <mergeCell ref="E43:E45"/>
    <mergeCell ref="F43:F45"/>
    <mergeCell ref="G43:G45"/>
    <mergeCell ref="H43:H45"/>
    <mergeCell ref="B48:B49"/>
    <mergeCell ref="C48:C49"/>
    <mergeCell ref="D48:D49"/>
    <mergeCell ref="E48:E49"/>
    <mergeCell ref="F48:F49"/>
    <mergeCell ref="G48:G49"/>
    <mergeCell ref="H48:H49"/>
    <mergeCell ref="B51:B52"/>
    <mergeCell ref="C51:C52"/>
    <mergeCell ref="D51:D52"/>
    <mergeCell ref="E51:E52"/>
    <mergeCell ref="F51:F52"/>
    <mergeCell ref="G51:G52"/>
    <mergeCell ref="H51:H52"/>
    <mergeCell ref="B54:B55"/>
    <mergeCell ref="C54:C55"/>
    <mergeCell ref="D54:D55"/>
    <mergeCell ref="E54:E55"/>
    <mergeCell ref="F54:F55"/>
    <mergeCell ref="G54:G55"/>
    <mergeCell ref="H54:H55"/>
    <mergeCell ref="B58:B59"/>
    <mergeCell ref="C58:C59"/>
    <mergeCell ref="D58:D59"/>
    <mergeCell ref="E58:E59"/>
    <mergeCell ref="F58:F59"/>
    <mergeCell ref="G58:G59"/>
    <mergeCell ref="H58:H59"/>
    <mergeCell ref="B64:B65"/>
    <mergeCell ref="C64:C65"/>
    <mergeCell ref="D64:D65"/>
    <mergeCell ref="E64:E65"/>
    <mergeCell ref="F64:F65"/>
    <mergeCell ref="G64:G65"/>
    <mergeCell ref="H64:H65"/>
    <mergeCell ref="B66:B67"/>
    <mergeCell ref="C66:C67"/>
    <mergeCell ref="H66:H67"/>
    <mergeCell ref="A68:A70"/>
    <mergeCell ref="B68:B70"/>
    <mergeCell ref="C68:C70"/>
    <mergeCell ref="B71:B72"/>
    <mergeCell ref="C71:C72"/>
    <mergeCell ref="H71:H72"/>
    <mergeCell ref="B73:B74"/>
    <mergeCell ref="C73:C74"/>
    <mergeCell ref="D73:D74"/>
    <mergeCell ref="E73:E74"/>
    <mergeCell ref="F73:F74"/>
    <mergeCell ref="G73:G74"/>
    <mergeCell ref="H73:H74"/>
    <mergeCell ref="B75:B76"/>
    <mergeCell ref="C75:C76"/>
    <mergeCell ref="D75:D76"/>
    <mergeCell ref="E75:E76"/>
    <mergeCell ref="F75:F76"/>
    <mergeCell ref="G75:G76"/>
    <mergeCell ref="H75:H76"/>
    <mergeCell ref="B79:B81"/>
    <mergeCell ref="C79:C81"/>
    <mergeCell ref="D79:D81"/>
    <mergeCell ref="E79:E81"/>
    <mergeCell ref="F79:F81"/>
    <mergeCell ref="G79:G81"/>
    <mergeCell ref="H79:H81"/>
    <mergeCell ref="B82:B84"/>
    <mergeCell ref="C82:C84"/>
    <mergeCell ref="D82:D84"/>
    <mergeCell ref="E82:E84"/>
    <mergeCell ref="F82:F84"/>
    <mergeCell ref="G82:G84"/>
    <mergeCell ref="H82:H84"/>
    <mergeCell ref="B86:B87"/>
    <mergeCell ref="C86:C87"/>
    <mergeCell ref="D86:D87"/>
    <mergeCell ref="E86:E87"/>
    <mergeCell ref="F86:F87"/>
    <mergeCell ref="G86:G87"/>
    <mergeCell ref="H86:H87"/>
    <mergeCell ref="B88:B90"/>
    <mergeCell ref="C88:C90"/>
    <mergeCell ref="D88:D90"/>
    <mergeCell ref="E88:E90"/>
    <mergeCell ref="F88:F90"/>
    <mergeCell ref="G88:G90"/>
    <mergeCell ref="H88:H90"/>
    <mergeCell ref="B91:B92"/>
    <mergeCell ref="C91:C92"/>
    <mergeCell ref="D91:D92"/>
    <mergeCell ref="E91:E92"/>
    <mergeCell ref="F91:F92"/>
    <mergeCell ref="G91:G92"/>
    <mergeCell ref="H91:H92"/>
    <mergeCell ref="B94:B95"/>
    <mergeCell ref="C94:C95"/>
    <mergeCell ref="D94:D95"/>
    <mergeCell ref="E94:E95"/>
    <mergeCell ref="F94:F95"/>
    <mergeCell ref="G94:G95"/>
    <mergeCell ref="H94:H95"/>
    <mergeCell ref="B96:B97"/>
    <mergeCell ref="C96:C97"/>
    <mergeCell ref="D96:D97"/>
    <mergeCell ref="E96:E97"/>
    <mergeCell ref="F96:F97"/>
    <mergeCell ref="G96:G97"/>
    <mergeCell ref="H96:H97"/>
    <mergeCell ref="B102:B103"/>
    <mergeCell ref="C102:C103"/>
    <mergeCell ref="D102:D103"/>
    <mergeCell ref="E102:E103"/>
    <mergeCell ref="F102:F103"/>
    <mergeCell ref="G102:G103"/>
    <mergeCell ref="H102:H103"/>
    <mergeCell ref="B105:B106"/>
    <mergeCell ref="C105:C106"/>
    <mergeCell ref="D105:D106"/>
    <mergeCell ref="E105:E106"/>
    <mergeCell ref="F105:F106"/>
    <mergeCell ref="G105:G106"/>
    <mergeCell ref="H105:H106"/>
    <mergeCell ref="B108:B109"/>
    <mergeCell ref="C108:C109"/>
    <mergeCell ref="D108:D109"/>
    <mergeCell ref="E108:E109"/>
    <mergeCell ref="F108:F109"/>
    <mergeCell ref="G108:G109"/>
    <mergeCell ref="H108:H109"/>
    <mergeCell ref="B111:B112"/>
    <mergeCell ref="C111:C112"/>
    <mergeCell ref="D111:D112"/>
    <mergeCell ref="E111:E112"/>
    <mergeCell ref="F111:F112"/>
    <mergeCell ref="G111:G112"/>
    <mergeCell ref="H111:H112"/>
    <mergeCell ref="B113:B114"/>
    <mergeCell ref="C113:C114"/>
    <mergeCell ref="D113:D114"/>
    <mergeCell ref="E113:E114"/>
    <mergeCell ref="F113:F114"/>
    <mergeCell ref="G113:G114"/>
    <mergeCell ref="H113:H114"/>
    <mergeCell ref="B118:B119"/>
    <mergeCell ref="C118:C119"/>
    <mergeCell ref="D118:D119"/>
    <mergeCell ref="E118:E119"/>
    <mergeCell ref="F118:F119"/>
    <mergeCell ref="G118:G119"/>
    <mergeCell ref="H118:H119"/>
    <mergeCell ref="B120:B122"/>
    <mergeCell ref="C120:C122"/>
    <mergeCell ref="D120:D122"/>
    <mergeCell ref="E120:E122"/>
    <mergeCell ref="F120:F122"/>
    <mergeCell ref="G120:G122"/>
    <mergeCell ref="H120:H122"/>
    <mergeCell ref="B123:B124"/>
    <mergeCell ref="C123:C124"/>
    <mergeCell ref="D123:D124"/>
    <mergeCell ref="E123:E124"/>
    <mergeCell ref="F123:F124"/>
    <mergeCell ref="G123:G124"/>
    <mergeCell ref="H123:H124"/>
    <mergeCell ref="A139:H140"/>
    <mergeCell ref="A142:H144"/>
    <mergeCell ref="A145:H146"/>
    <mergeCell ref="A147:H149"/>
    <mergeCell ref="A150:H151"/>
    <mergeCell ref="A153:H155"/>
  </mergeCells>
  <printOptions headings="false" gridLines="false" gridLinesSet="true" horizontalCentered="false" verticalCentered="false"/>
  <pageMargins left="0.39375" right="0.196527777777778" top="0.196527777777778" bottom="0.196527777777778" header="0.511805555555555" footer="0.511805555555555"/>
  <pageSetup paperSize="9" scale="55"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H53"/>
  <sheetViews>
    <sheetView showFormulas="false" showGridLines="true" showRowColHeaders="true" showZeros="true" rightToLeft="false" tabSelected="true" showOutlineSymbols="true" defaultGridColor="true" view="normal" topLeftCell="A22" colorId="64" zoomScale="100" zoomScaleNormal="100" zoomScalePageLayoutView="100" workbookViewId="0">
      <selection pane="topLeft" activeCell="G17" activeCellId="0" sqref="G17"/>
    </sheetView>
  </sheetViews>
  <sheetFormatPr defaultColWidth="9.14453125" defaultRowHeight="15.75" zeroHeight="false" outlineLevelRow="0" outlineLevelCol="0"/>
  <cols>
    <col collapsed="false" customWidth="false" hidden="false" outlineLevel="0" max="1" min="1" style="1" width="9.14"/>
    <col collapsed="false" customWidth="true" hidden="false" outlineLevel="0" max="2" min="2" style="1" width="76"/>
    <col collapsed="false" customWidth="false" hidden="false" outlineLevel="0" max="4" min="3" style="1" width="9.14"/>
    <col collapsed="false" customWidth="true" hidden="false" outlineLevel="0" max="5" min="5" style="1" width="16.14"/>
    <col collapsed="false" customWidth="true" hidden="false" outlineLevel="0" max="6" min="6" style="1" width="16.43"/>
    <col collapsed="false" customWidth="true" hidden="false" outlineLevel="0" max="7" min="7" style="1" width="15.57"/>
    <col collapsed="false" customWidth="true" hidden="false" outlineLevel="0" max="8" min="8" style="1" width="10.43"/>
    <col collapsed="false" customWidth="false" hidden="false" outlineLevel="0" max="1024" min="9" style="1" width="9.14"/>
  </cols>
  <sheetData>
    <row r="1" customFormat="false" ht="18.75" hidden="false" customHeight="false" outlineLevel="0" collapsed="false">
      <c r="A1" s="14" t="s">
        <v>250</v>
      </c>
      <c r="B1" s="14"/>
      <c r="C1" s="14"/>
      <c r="D1" s="14"/>
      <c r="E1" s="14"/>
      <c r="F1" s="14"/>
      <c r="G1" s="14"/>
      <c r="H1" s="14"/>
    </row>
    <row r="2" customFormat="false" ht="15.75" hidden="false" customHeight="false" outlineLevel="0" collapsed="false">
      <c r="A2" s="3"/>
      <c r="B2" s="3"/>
      <c r="C2" s="3"/>
      <c r="D2" s="3"/>
      <c r="E2" s="4"/>
      <c r="F2" s="4"/>
      <c r="G2" s="4"/>
      <c r="H2" s="4"/>
    </row>
    <row r="3" s="27" customFormat="true" ht="15" hidden="false" customHeight="false" outlineLevel="0" collapsed="false">
      <c r="A3" s="103" t="s">
        <v>251</v>
      </c>
      <c r="B3" s="104" t="s">
        <v>24</v>
      </c>
      <c r="C3" s="105" t="s">
        <v>252</v>
      </c>
      <c r="D3" s="105" t="s">
        <v>253</v>
      </c>
      <c r="E3" s="106" t="s">
        <v>28</v>
      </c>
      <c r="F3" s="106"/>
      <c r="G3" s="106"/>
      <c r="H3" s="106"/>
    </row>
    <row r="4" s="27" customFormat="true" ht="15" hidden="false" customHeight="false" outlineLevel="0" collapsed="false">
      <c r="A4" s="107" t="s">
        <v>254</v>
      </c>
      <c r="B4" s="108"/>
      <c r="C4" s="109" t="s">
        <v>255</v>
      </c>
      <c r="D4" s="109" t="s">
        <v>256</v>
      </c>
      <c r="E4" s="110" t="s">
        <v>32</v>
      </c>
      <c r="F4" s="110" t="s">
        <v>33</v>
      </c>
      <c r="G4" s="110" t="s">
        <v>34</v>
      </c>
      <c r="H4" s="111" t="s">
        <v>35</v>
      </c>
    </row>
    <row r="5" s="27" customFormat="true" ht="15" hidden="false" customHeight="false" outlineLevel="0" collapsed="false">
      <c r="A5" s="107"/>
      <c r="B5" s="108"/>
      <c r="C5" s="109"/>
      <c r="D5" s="109" t="s">
        <v>257</v>
      </c>
      <c r="E5" s="110" t="s">
        <v>258</v>
      </c>
      <c r="F5" s="110" t="s">
        <v>259</v>
      </c>
      <c r="G5" s="110" t="s">
        <v>260</v>
      </c>
      <c r="H5" s="111" t="s">
        <v>41</v>
      </c>
    </row>
    <row r="6" s="27" customFormat="true" ht="15" hidden="false" customHeight="false" outlineLevel="0" collapsed="false">
      <c r="A6" s="107"/>
      <c r="B6" s="108"/>
      <c r="C6" s="109"/>
      <c r="D6" s="109"/>
      <c r="E6" s="110" t="s">
        <v>261</v>
      </c>
      <c r="F6" s="110" t="s">
        <v>45</v>
      </c>
      <c r="G6" s="110" t="s">
        <v>45</v>
      </c>
      <c r="H6" s="111" t="s">
        <v>45</v>
      </c>
    </row>
    <row r="7" s="27" customFormat="true" ht="15" hidden="false" customHeight="false" outlineLevel="0" collapsed="false">
      <c r="A7" s="112"/>
      <c r="B7" s="108"/>
      <c r="C7" s="109"/>
      <c r="D7" s="109"/>
      <c r="E7" s="113" t="s">
        <v>262</v>
      </c>
      <c r="F7" s="113" t="s">
        <v>263</v>
      </c>
      <c r="G7" s="113" t="s">
        <v>263</v>
      </c>
      <c r="H7" s="114" t="s">
        <v>48</v>
      </c>
    </row>
    <row r="8" s="27" customFormat="true" ht="15.75" hidden="false" customHeight="false" outlineLevel="0" collapsed="false">
      <c r="A8" s="115" t="n">
        <v>1</v>
      </c>
      <c r="B8" s="116" t="n">
        <v>2</v>
      </c>
      <c r="C8" s="103" t="n">
        <v>3</v>
      </c>
      <c r="D8" s="103" t="n">
        <v>4</v>
      </c>
      <c r="E8" s="117" t="n">
        <v>5</v>
      </c>
      <c r="F8" s="117" t="n">
        <v>6</v>
      </c>
      <c r="G8" s="117" t="n">
        <v>7</v>
      </c>
      <c r="H8" s="118" t="n">
        <v>8</v>
      </c>
    </row>
    <row r="9" s="27" customFormat="true" ht="17.25" hidden="false" customHeight="false" outlineLevel="0" collapsed="false">
      <c r="A9" s="119" t="s">
        <v>264</v>
      </c>
      <c r="B9" s="63" t="s">
        <v>265</v>
      </c>
      <c r="C9" s="120" t="s">
        <v>266</v>
      </c>
      <c r="D9" s="121" t="s">
        <v>52</v>
      </c>
      <c r="E9" s="122" t="n">
        <f aca="false">E10+E11+E12+E13</f>
        <v>15537502.95</v>
      </c>
      <c r="F9" s="122" t="n">
        <f aca="false">F10+F11+F12+F13</f>
        <v>8682865</v>
      </c>
      <c r="G9" s="123" t="n">
        <f aca="false">G10+G11+G12+G13</f>
        <v>3757225</v>
      </c>
      <c r="H9" s="124"/>
    </row>
    <row r="10" s="27" customFormat="true" ht="135" hidden="false" customHeight="false" outlineLevel="0" collapsed="false">
      <c r="A10" s="125" t="s">
        <v>267</v>
      </c>
      <c r="B10" s="66" t="s">
        <v>268</v>
      </c>
      <c r="C10" s="126" t="s">
        <v>269</v>
      </c>
      <c r="D10" s="125" t="s">
        <v>52</v>
      </c>
      <c r="E10" s="127"/>
      <c r="F10" s="127"/>
      <c r="G10" s="128"/>
      <c r="H10" s="129"/>
    </row>
    <row r="11" s="27" customFormat="true" ht="45" hidden="false" customHeight="false" outlineLevel="0" collapsed="false">
      <c r="A11" s="125" t="s">
        <v>270</v>
      </c>
      <c r="B11" s="69" t="s">
        <v>271</v>
      </c>
      <c r="C11" s="126" t="s">
        <v>272</v>
      </c>
      <c r="D11" s="125" t="s">
        <v>52</v>
      </c>
      <c r="E11" s="127"/>
      <c r="F11" s="127"/>
      <c r="G11" s="128"/>
      <c r="H11" s="129"/>
    </row>
    <row r="12" s="27" customFormat="true" ht="45" hidden="false" customHeight="false" outlineLevel="0" collapsed="false">
      <c r="A12" s="125" t="s">
        <v>273</v>
      </c>
      <c r="B12" s="69" t="s">
        <v>274</v>
      </c>
      <c r="C12" s="126" t="s">
        <v>275</v>
      </c>
      <c r="D12" s="125" t="s">
        <v>52</v>
      </c>
      <c r="E12" s="127" t="n">
        <f aca="false">Лист1!E117</f>
        <v>1913242.12</v>
      </c>
      <c r="F12" s="127" t="n">
        <f aca="false">[1]Лист1!F117</f>
        <v>977800</v>
      </c>
      <c r="G12" s="127" t="n">
        <f aca="false">F12</f>
        <v>977800</v>
      </c>
      <c r="H12" s="129"/>
    </row>
    <row r="13" s="27" customFormat="true" ht="45" hidden="false" customHeight="false" outlineLevel="0" collapsed="false">
      <c r="A13" s="125" t="s">
        <v>276</v>
      </c>
      <c r="B13" s="69" t="s">
        <v>277</v>
      </c>
      <c r="C13" s="126" t="s">
        <v>278</v>
      </c>
      <c r="D13" s="125" t="s">
        <v>52</v>
      </c>
      <c r="E13" s="130" t="n">
        <f aca="false">E14+E17+E24</f>
        <v>13624260.83</v>
      </c>
      <c r="F13" s="130" t="n">
        <f aca="false">F14+F17+F24</f>
        <v>7705065</v>
      </c>
      <c r="G13" s="131" t="n">
        <f aca="false">G14+G17+G24</f>
        <v>2779425</v>
      </c>
      <c r="H13" s="132"/>
    </row>
    <row r="14" s="27" customFormat="true" ht="30" hidden="false" customHeight="false" outlineLevel="0" collapsed="false">
      <c r="A14" s="125" t="s">
        <v>279</v>
      </c>
      <c r="B14" s="69" t="s">
        <v>280</v>
      </c>
      <c r="C14" s="126" t="s">
        <v>281</v>
      </c>
      <c r="D14" s="125" t="s">
        <v>52</v>
      </c>
      <c r="E14" s="130" t="n">
        <f aca="false">E15+E16</f>
        <v>2847721.04</v>
      </c>
      <c r="F14" s="130" t="n">
        <f aca="false">F15+F16</f>
        <v>2777625</v>
      </c>
      <c r="G14" s="130" t="n">
        <f aca="false">G15+G16</f>
        <v>2777625</v>
      </c>
      <c r="H14" s="132"/>
    </row>
    <row r="15" s="27" customFormat="true" ht="15" hidden="false" customHeight="false" outlineLevel="0" collapsed="false">
      <c r="A15" s="125" t="s">
        <v>282</v>
      </c>
      <c r="B15" s="69" t="s">
        <v>283</v>
      </c>
      <c r="C15" s="126" t="s">
        <v>284</v>
      </c>
      <c r="D15" s="125" t="s">
        <v>52</v>
      </c>
      <c r="E15" s="130"/>
      <c r="F15" s="130"/>
      <c r="G15" s="130"/>
      <c r="H15" s="130"/>
    </row>
    <row r="16" s="27" customFormat="true" ht="18" hidden="false" customHeight="false" outlineLevel="0" collapsed="false">
      <c r="A16" s="133" t="s">
        <v>285</v>
      </c>
      <c r="B16" s="134" t="s">
        <v>286</v>
      </c>
      <c r="C16" s="135" t="s">
        <v>287</v>
      </c>
      <c r="D16" s="133" t="s">
        <v>52</v>
      </c>
      <c r="E16" s="136" t="n">
        <f aca="false">7400+79700+23000+168800+994265+41200+110000+85000+385000+865260+50000+36000+2096.04</f>
        <v>2847721.04</v>
      </c>
      <c r="F16" s="136" t="n">
        <f aca="false">7400+67700+23000+112800+994265+41200+110000+85000+385000+865260+50000+36000</f>
        <v>2777625</v>
      </c>
      <c r="G16" s="137" t="n">
        <v>2777625</v>
      </c>
      <c r="H16" s="137"/>
    </row>
    <row r="17" s="27" customFormat="true" ht="30" hidden="false" customHeight="false" outlineLevel="0" collapsed="false">
      <c r="A17" s="125" t="s">
        <v>288</v>
      </c>
      <c r="B17" s="69" t="s">
        <v>289</v>
      </c>
      <c r="C17" s="126" t="s">
        <v>290</v>
      </c>
      <c r="D17" s="125" t="s">
        <v>52</v>
      </c>
      <c r="E17" s="130" t="n">
        <f aca="false">E18+E19</f>
        <v>5815850.99</v>
      </c>
      <c r="F17" s="130" t="n">
        <f aca="false">F18+F19</f>
        <v>1800</v>
      </c>
      <c r="G17" s="130" t="n">
        <f aca="false">G18+G19</f>
        <v>1800</v>
      </c>
      <c r="H17" s="132" t="n">
        <f aca="false">H18+H19</f>
        <v>0</v>
      </c>
    </row>
    <row r="18" s="27" customFormat="true" ht="15" hidden="false" customHeight="false" outlineLevel="0" collapsed="false">
      <c r="A18" s="125" t="s">
        <v>291</v>
      </c>
      <c r="B18" s="69" t="s">
        <v>292</v>
      </c>
      <c r="C18" s="126" t="s">
        <v>293</v>
      </c>
      <c r="D18" s="125" t="s">
        <v>52</v>
      </c>
      <c r="E18" s="130"/>
      <c r="F18" s="130"/>
      <c r="G18" s="130"/>
      <c r="H18" s="132"/>
    </row>
    <row r="19" s="27" customFormat="true" ht="18" hidden="false" customHeight="false" outlineLevel="0" collapsed="false">
      <c r="A19" s="138" t="s">
        <v>294</v>
      </c>
      <c r="B19" s="134" t="s">
        <v>286</v>
      </c>
      <c r="C19" s="135" t="s">
        <v>295</v>
      </c>
      <c r="D19" s="133" t="s">
        <v>52</v>
      </c>
      <c r="E19" s="136" t="n">
        <f aca="false">572500+512820+32735+3653900+152252.59+147000+78309.04+21914.36+164900+21420+301400+14800+46800+41700+53400</f>
        <v>5815850.99</v>
      </c>
      <c r="F19" s="136" t="n">
        <f aca="false">1800</f>
        <v>1800</v>
      </c>
      <c r="G19" s="137" t="n">
        <f aca="false">1800</f>
        <v>1800</v>
      </c>
      <c r="H19" s="139"/>
    </row>
    <row r="20" s="27" customFormat="true" ht="18" hidden="false" customHeight="false" outlineLevel="0" collapsed="false">
      <c r="A20" s="138" t="s">
        <v>296</v>
      </c>
      <c r="B20" s="134" t="s">
        <v>297</v>
      </c>
      <c r="C20" s="135" t="s">
        <v>298</v>
      </c>
      <c r="D20" s="133" t="s">
        <v>52</v>
      </c>
      <c r="E20" s="136" t="n">
        <f aca="false">E21+E22</f>
        <v>0</v>
      </c>
      <c r="F20" s="136" t="n">
        <f aca="false">F21+F22</f>
        <v>0</v>
      </c>
      <c r="G20" s="136" t="n">
        <f aca="false">G21+G22</f>
        <v>0</v>
      </c>
      <c r="H20" s="140" t="n">
        <f aca="false">H21+H22</f>
        <v>0</v>
      </c>
    </row>
    <row r="21" s="27" customFormat="true" ht="15" hidden="false" customHeight="false" outlineLevel="0" collapsed="false">
      <c r="A21" s="138" t="s">
        <v>299</v>
      </c>
      <c r="B21" s="134" t="s">
        <v>300</v>
      </c>
      <c r="C21" s="135" t="s">
        <v>301</v>
      </c>
      <c r="D21" s="133" t="s">
        <v>52</v>
      </c>
      <c r="E21" s="136" t="n">
        <f aca="false">E22+E23</f>
        <v>0</v>
      </c>
      <c r="F21" s="136" t="n">
        <f aca="false">F22+F23</f>
        <v>0</v>
      </c>
      <c r="G21" s="136" t="n">
        <f aca="false">G22+G23</f>
        <v>0</v>
      </c>
      <c r="H21" s="140" t="n">
        <f aca="false">H22+H23</f>
        <v>0</v>
      </c>
    </row>
    <row r="22" s="27" customFormat="true" ht="15" hidden="false" customHeight="false" outlineLevel="0" collapsed="false">
      <c r="A22" s="125" t="s">
        <v>302</v>
      </c>
      <c r="B22" s="70" t="s">
        <v>292</v>
      </c>
      <c r="C22" s="126" t="s">
        <v>303</v>
      </c>
      <c r="D22" s="125" t="s">
        <v>52</v>
      </c>
      <c r="E22" s="130"/>
      <c r="F22" s="130"/>
      <c r="G22" s="130"/>
      <c r="H22" s="132"/>
    </row>
    <row r="23" s="27" customFormat="true" ht="18" hidden="false" customHeight="false" outlineLevel="0" collapsed="false">
      <c r="A23" s="138" t="s">
        <v>304</v>
      </c>
      <c r="B23" s="134" t="s">
        <v>286</v>
      </c>
      <c r="C23" s="135" t="s">
        <v>305</v>
      </c>
      <c r="D23" s="133" t="s">
        <v>52</v>
      </c>
      <c r="E23" s="136"/>
      <c r="F23" s="136"/>
      <c r="G23" s="137"/>
      <c r="H23" s="139"/>
    </row>
    <row r="24" s="27" customFormat="true" ht="15" hidden="false" customHeight="false" outlineLevel="0" collapsed="false">
      <c r="A24" s="138" t="s">
        <v>306</v>
      </c>
      <c r="B24" s="134" t="s">
        <v>307</v>
      </c>
      <c r="C24" s="135" t="s">
        <v>308</v>
      </c>
      <c r="D24" s="133" t="s">
        <v>52</v>
      </c>
      <c r="E24" s="136" t="n">
        <f aca="false">E25+E26</f>
        <v>4960688.8</v>
      </c>
      <c r="F24" s="136" t="n">
        <f aca="false">F25+F26</f>
        <v>4925640</v>
      </c>
      <c r="G24" s="136" t="n">
        <f aca="false">G25+G26</f>
        <v>0</v>
      </c>
      <c r="H24" s="140"/>
    </row>
    <row r="25" s="27" customFormat="true" ht="15" hidden="false" customHeight="false" outlineLevel="0" collapsed="false">
      <c r="A25" s="125" t="s">
        <v>309</v>
      </c>
      <c r="B25" s="69" t="s">
        <v>292</v>
      </c>
      <c r="C25" s="126" t="s">
        <v>310</v>
      </c>
      <c r="D25" s="125" t="s">
        <v>52</v>
      </c>
      <c r="E25" s="130"/>
      <c r="F25" s="130"/>
      <c r="G25" s="130"/>
      <c r="H25" s="130"/>
    </row>
    <row r="26" s="27" customFormat="true" ht="15" hidden="false" customHeight="false" outlineLevel="0" collapsed="false">
      <c r="A26" s="138" t="s">
        <v>311</v>
      </c>
      <c r="B26" s="134" t="s">
        <v>312</v>
      </c>
      <c r="C26" s="135" t="s">
        <v>313</v>
      </c>
      <c r="D26" s="133" t="s">
        <v>52</v>
      </c>
      <c r="E26" s="136" t="n">
        <f aca="false">3500000+7519+3185+85640+990000+149500+100000+100000+5248.11+13596.69+6000</f>
        <v>4960688.8</v>
      </c>
      <c r="F26" s="136" t="n">
        <f aca="false">3500000+85640+990000+150000+100000+100000</f>
        <v>4925640</v>
      </c>
      <c r="G26" s="137"/>
      <c r="H26" s="139"/>
    </row>
    <row r="27" s="27" customFormat="true" ht="30" hidden="false" customHeight="false" outlineLevel="0" collapsed="false">
      <c r="A27" s="133" t="s">
        <v>314</v>
      </c>
      <c r="B27" s="66" t="s">
        <v>315</v>
      </c>
      <c r="C27" s="141" t="s">
        <v>316</v>
      </c>
      <c r="D27" s="142" t="s">
        <v>52</v>
      </c>
      <c r="E27" s="143"/>
      <c r="F27" s="143"/>
      <c r="G27" s="143"/>
      <c r="H27" s="140" t="n">
        <f aca="false">H29</f>
        <v>0</v>
      </c>
    </row>
    <row r="28" s="27" customFormat="true" ht="33" hidden="false" customHeight="false" outlineLevel="0" collapsed="false">
      <c r="A28" s="133"/>
      <c r="B28" s="28" t="s">
        <v>317</v>
      </c>
      <c r="C28" s="141"/>
      <c r="D28" s="142"/>
      <c r="E28" s="143"/>
      <c r="F28" s="143"/>
      <c r="G28" s="143"/>
      <c r="H28" s="140"/>
    </row>
    <row r="29" s="27" customFormat="true" ht="15" hidden="false" customHeight="false" outlineLevel="0" collapsed="false">
      <c r="A29" s="133"/>
      <c r="B29" s="69" t="s">
        <v>318</v>
      </c>
      <c r="C29" s="141" t="s">
        <v>319</v>
      </c>
      <c r="D29" s="142"/>
      <c r="E29" s="143"/>
      <c r="F29" s="143"/>
      <c r="G29" s="143"/>
      <c r="H29" s="140" t="n">
        <f aca="false">H14+H17+H20</f>
        <v>0</v>
      </c>
    </row>
    <row r="30" s="27" customFormat="true" ht="15" hidden="false" customHeight="false" outlineLevel="0" collapsed="false">
      <c r="A30" s="133"/>
      <c r="B30" s="28"/>
      <c r="C30" s="141"/>
      <c r="D30" s="142"/>
      <c r="E30" s="143"/>
      <c r="F30" s="143"/>
      <c r="G30" s="143"/>
      <c r="H30" s="140"/>
    </row>
    <row r="31" s="27" customFormat="true" ht="30" hidden="false" customHeight="false" outlineLevel="0" collapsed="false">
      <c r="A31" s="133" t="s">
        <v>320</v>
      </c>
      <c r="B31" s="66" t="s">
        <v>321</v>
      </c>
      <c r="C31" s="141" t="s">
        <v>322</v>
      </c>
      <c r="D31" s="142" t="s">
        <v>52</v>
      </c>
      <c r="E31" s="143" t="n">
        <f aca="false">E9</f>
        <v>15537502.95</v>
      </c>
      <c r="F31" s="143" t="n">
        <f aca="false">F9</f>
        <v>8682865</v>
      </c>
      <c r="G31" s="144" t="n">
        <f aca="false">G9</f>
        <v>3757225</v>
      </c>
      <c r="H31" s="139"/>
    </row>
    <row r="32" s="27" customFormat="true" ht="30" hidden="false" customHeight="false" outlineLevel="0" collapsed="false">
      <c r="A32" s="133"/>
      <c r="B32" s="28" t="s">
        <v>323</v>
      </c>
      <c r="C32" s="141"/>
      <c r="D32" s="142"/>
      <c r="E32" s="143"/>
      <c r="F32" s="143"/>
      <c r="G32" s="144"/>
      <c r="H32" s="139"/>
    </row>
    <row r="33" s="27" customFormat="true" ht="15" hidden="false" customHeight="false" outlineLevel="0" collapsed="false">
      <c r="A33" s="133"/>
      <c r="B33" s="69" t="s">
        <v>318</v>
      </c>
      <c r="C33" s="145" t="s">
        <v>324</v>
      </c>
      <c r="D33" s="146"/>
      <c r="E33" s="147" t="n">
        <f aca="false">E13</f>
        <v>13624260.83</v>
      </c>
      <c r="F33" s="147" t="n">
        <f aca="false">F13</f>
        <v>7705065</v>
      </c>
      <c r="G33" s="148" t="n">
        <f aca="false">G13</f>
        <v>2779425</v>
      </c>
      <c r="H33" s="149"/>
    </row>
    <row r="34" s="27" customFormat="true" ht="15.75" hidden="false" customHeight="false" outlineLevel="0" collapsed="false">
      <c r="A34" s="133"/>
      <c r="B34" s="150"/>
      <c r="C34" s="145"/>
      <c r="D34" s="146"/>
      <c r="E34" s="147"/>
      <c r="F34" s="147"/>
      <c r="G34" s="148"/>
      <c r="H34" s="149"/>
    </row>
    <row r="35" s="153" customFormat="true" ht="12.75" hidden="false" customHeight="false" outlineLevel="0" collapsed="false">
      <c r="A35" s="151"/>
      <c r="B35" s="151"/>
      <c r="C35" s="151"/>
      <c r="D35" s="151"/>
      <c r="E35" s="152"/>
      <c r="F35" s="152"/>
      <c r="G35" s="152"/>
      <c r="H35" s="152"/>
    </row>
    <row r="36" s="153" customFormat="true" ht="12.75" hidden="false" customHeight="false" outlineLevel="0" collapsed="false">
      <c r="A36" s="151" t="s">
        <v>325</v>
      </c>
      <c r="B36" s="154"/>
      <c r="C36" s="151"/>
      <c r="D36" s="151"/>
      <c r="E36" s="152"/>
      <c r="F36" s="152"/>
      <c r="G36" s="152"/>
      <c r="H36" s="152"/>
    </row>
    <row r="37" s="153" customFormat="true" ht="12.75" hidden="false" customHeight="false" outlineLevel="0" collapsed="false">
      <c r="A37" s="151"/>
      <c r="B37" s="151" t="s">
        <v>326</v>
      </c>
      <c r="C37" s="151"/>
      <c r="D37" s="151"/>
      <c r="E37" s="152"/>
      <c r="F37" s="152"/>
      <c r="G37" s="152"/>
      <c r="H37" s="152"/>
    </row>
    <row r="38" s="153" customFormat="true" ht="12.75" hidden="false" customHeight="false" outlineLevel="0" collapsed="false">
      <c r="A38" s="151"/>
      <c r="B38" s="151"/>
      <c r="C38" s="155"/>
      <c r="D38" s="155"/>
      <c r="E38" s="152"/>
      <c r="F38" s="152"/>
      <c r="G38" s="152"/>
      <c r="H38" s="152"/>
    </row>
    <row r="39" s="153" customFormat="true" ht="12.75" hidden="false" customHeight="false" outlineLevel="0" collapsed="false">
      <c r="A39" s="151" t="s">
        <v>327</v>
      </c>
      <c r="B39" s="151"/>
      <c r="C39" s="156"/>
      <c r="D39" s="157"/>
      <c r="E39" s="157"/>
      <c r="F39" s="157"/>
      <c r="G39" s="152"/>
      <c r="H39" s="152"/>
    </row>
    <row r="40" s="153" customFormat="true" ht="12.75" hidden="false" customHeight="false" outlineLevel="0" collapsed="false">
      <c r="A40" s="151"/>
      <c r="B40" s="151" t="s">
        <v>328</v>
      </c>
      <c r="C40" s="157"/>
      <c r="D40" s="157"/>
      <c r="E40" s="157"/>
      <c r="F40" s="158"/>
      <c r="G40" s="152"/>
      <c r="H40" s="152"/>
    </row>
    <row r="41" s="153" customFormat="true" ht="12.75" hidden="false" customHeight="false" outlineLevel="0" collapsed="false">
      <c r="A41" s="151"/>
      <c r="B41" s="151"/>
      <c r="C41" s="159"/>
      <c r="D41" s="159"/>
      <c r="E41" s="159"/>
      <c r="F41" s="158"/>
      <c r="G41" s="152"/>
      <c r="H41" s="152"/>
    </row>
    <row r="42" s="153" customFormat="true" ht="12.75" hidden="false" customHeight="false" outlineLevel="0" collapsed="false">
      <c r="A42" s="151" t="s">
        <v>329</v>
      </c>
      <c r="B42" s="151"/>
      <c r="C42" s="151"/>
      <c r="D42" s="151"/>
      <c r="E42" s="152"/>
      <c r="F42" s="152"/>
      <c r="G42" s="152"/>
      <c r="H42" s="152"/>
    </row>
    <row r="43" s="153" customFormat="true" ht="12.75" hidden="false" customHeight="false" outlineLevel="0" collapsed="false">
      <c r="A43" s="151"/>
      <c r="B43" s="151" t="s">
        <v>330</v>
      </c>
      <c r="C43" s="151"/>
      <c r="D43" s="151"/>
      <c r="E43" s="152"/>
      <c r="F43" s="152"/>
      <c r="G43" s="152"/>
      <c r="H43" s="152"/>
    </row>
    <row r="44" s="153" customFormat="true" ht="12.75" hidden="false" customHeight="false" outlineLevel="0" collapsed="false">
      <c r="A44" s="155"/>
      <c r="B44" s="155"/>
      <c r="C44" s="155"/>
      <c r="D44" s="151"/>
      <c r="E44" s="152"/>
      <c r="F44" s="152"/>
      <c r="G44" s="152"/>
      <c r="H44" s="152"/>
    </row>
    <row r="45" s="153" customFormat="true" ht="12.75" hidden="false" customHeight="false" outlineLevel="0" collapsed="false">
      <c r="A45" s="155" t="s">
        <v>331</v>
      </c>
      <c r="B45" s="160"/>
      <c r="C45" s="155"/>
      <c r="D45" s="151"/>
      <c r="E45" s="152"/>
      <c r="F45" s="152"/>
      <c r="G45" s="152"/>
      <c r="H45" s="152"/>
    </row>
    <row r="46" s="153" customFormat="true" ht="12.75" hidden="false" customHeight="false" outlineLevel="0" collapsed="false">
      <c r="A46" s="155"/>
      <c r="B46" s="155" t="s">
        <v>332</v>
      </c>
      <c r="C46" s="161"/>
      <c r="D46" s="151"/>
      <c r="E46" s="152"/>
      <c r="F46" s="152"/>
      <c r="G46" s="152"/>
      <c r="H46" s="152"/>
    </row>
    <row r="47" s="153" customFormat="true" ht="12.75" hidden="false" customHeight="false" outlineLevel="0" collapsed="false">
      <c r="A47" s="162"/>
      <c r="B47" s="162" t="s">
        <v>333</v>
      </c>
      <c r="C47" s="162"/>
      <c r="D47" s="163"/>
      <c r="E47" s="164"/>
      <c r="F47" s="164"/>
      <c r="G47" s="164"/>
      <c r="H47" s="164"/>
    </row>
    <row r="48" s="153" customFormat="true" ht="12.75" hidden="false" customHeight="false" outlineLevel="0" collapsed="false">
      <c r="A48" s="155" t="s">
        <v>334</v>
      </c>
      <c r="B48" s="156" t="s">
        <v>335</v>
      </c>
      <c r="C48" s="156"/>
      <c r="D48" s="151"/>
      <c r="E48" s="152"/>
      <c r="F48" s="152"/>
      <c r="G48" s="152"/>
      <c r="H48" s="152"/>
    </row>
    <row r="49" s="153" customFormat="true" ht="12.75" hidden="false" customHeight="false" outlineLevel="0" collapsed="false">
      <c r="A49" s="155" t="s">
        <v>336</v>
      </c>
      <c r="B49" s="165"/>
      <c r="C49" s="165"/>
      <c r="D49" s="151"/>
      <c r="E49" s="152"/>
      <c r="F49" s="152"/>
      <c r="G49" s="152"/>
      <c r="H49" s="152"/>
    </row>
    <row r="50" s="153" customFormat="true" ht="12.75" hidden="false" customHeight="false" outlineLevel="0" collapsed="false">
      <c r="A50" s="160" t="s">
        <v>337</v>
      </c>
      <c r="B50" s="155" t="s">
        <v>338</v>
      </c>
      <c r="C50" s="155"/>
      <c r="D50" s="151"/>
      <c r="E50" s="152"/>
      <c r="F50" s="152"/>
      <c r="G50" s="152"/>
      <c r="H50" s="152"/>
    </row>
    <row r="51" s="153" customFormat="true" ht="12.75" hidden="false" customHeight="false" outlineLevel="0" collapsed="false">
      <c r="A51" s="155"/>
      <c r="B51" s="155"/>
      <c r="C51" s="155"/>
      <c r="D51" s="151"/>
      <c r="E51" s="152"/>
      <c r="F51" s="152"/>
      <c r="G51" s="152"/>
      <c r="H51" s="152"/>
    </row>
    <row r="52" customFormat="false" ht="15.75" hidden="false" customHeight="false" outlineLevel="0" collapsed="false">
      <c r="A52" s="166"/>
      <c r="B52" s="166"/>
      <c r="C52" s="166"/>
    </row>
    <row r="53" customFormat="false" ht="15.75" hidden="false" customHeight="false" outlineLevel="0" collapsed="false">
      <c r="A53" s="166"/>
      <c r="B53" s="166"/>
      <c r="C53" s="166"/>
    </row>
  </sheetData>
  <mergeCells count="30">
    <mergeCell ref="A1:H1"/>
    <mergeCell ref="E3:H3"/>
    <mergeCell ref="A27:A28"/>
    <mergeCell ref="C27:C28"/>
    <mergeCell ref="D27:D28"/>
    <mergeCell ref="E27:E28"/>
    <mergeCell ref="F27:F28"/>
    <mergeCell ref="G27:G28"/>
    <mergeCell ref="H27:H28"/>
    <mergeCell ref="A29:A30"/>
    <mergeCell ref="C29:C30"/>
    <mergeCell ref="D29:D30"/>
    <mergeCell ref="E29:E30"/>
    <mergeCell ref="F29:F30"/>
    <mergeCell ref="G29:G30"/>
    <mergeCell ref="H29:H30"/>
    <mergeCell ref="A31:A32"/>
    <mergeCell ref="C31:C32"/>
    <mergeCell ref="D31:D32"/>
    <mergeCell ref="E31:E32"/>
    <mergeCell ref="F31:F32"/>
    <mergeCell ref="G31:G32"/>
    <mergeCell ref="H31:H32"/>
    <mergeCell ref="A33:A34"/>
    <mergeCell ref="C33:C34"/>
    <mergeCell ref="D33:D34"/>
    <mergeCell ref="E33:E34"/>
    <mergeCell ref="F33:F34"/>
    <mergeCell ref="G33:G34"/>
    <mergeCell ref="H33:H34"/>
  </mergeCells>
  <printOptions headings="false" gridLines="false" gridLinesSet="true" horizontalCentered="false" verticalCentered="false"/>
  <pageMargins left="0.39375" right="0.196527777777778" top="0.196527777777778" bottom="0.1965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S67"/>
  <sheetViews>
    <sheetView showFormulas="false" showGridLines="true" showRowColHeaders="true" showZeros="true" rightToLeft="false" tabSelected="false" showOutlineSymbols="true" defaultGridColor="true" view="normal" topLeftCell="A7" colorId="64" zoomScale="100" zoomScaleNormal="100" zoomScalePageLayoutView="100" workbookViewId="0">
      <selection pane="topLeft" activeCell="BI31" activeCellId="0" sqref="BI31"/>
    </sheetView>
  </sheetViews>
  <sheetFormatPr defaultColWidth="8.5390625" defaultRowHeight="15" zeroHeight="false" outlineLevelRow="0" outlineLevelCol="0"/>
  <cols>
    <col collapsed="false" customWidth="true" hidden="false" outlineLevel="0" max="14" min="1" style="0" width="1.57"/>
    <col collapsed="false" customWidth="true" hidden="false" outlineLevel="0" max="15" min="15" style="0" width="1"/>
    <col collapsed="false" customWidth="true" hidden="true" outlineLevel="0" max="19" min="16" style="0" width="1.57"/>
    <col collapsed="false" customWidth="true" hidden="false" outlineLevel="0" max="20" min="20" style="0" width="5.28"/>
    <col collapsed="false" customWidth="true" hidden="false" outlineLevel="0" max="27" min="21" style="0" width="1.57"/>
    <col collapsed="false" customWidth="true" hidden="false" outlineLevel="0" max="28" min="28" style="0" width="1"/>
    <col collapsed="false" customWidth="true" hidden="true" outlineLevel="0" max="32" min="29" style="0" width="1.57"/>
    <col collapsed="false" customWidth="true" hidden="false" outlineLevel="0" max="41" min="33" style="0" width="1.57"/>
    <col collapsed="false" customWidth="true" hidden="false" outlineLevel="0" max="42" min="42" style="0" width="0.29"/>
    <col collapsed="false" customWidth="true" hidden="true" outlineLevel="0" max="46" min="43" style="0" width="1.57"/>
    <col collapsed="false" customWidth="true" hidden="false" outlineLevel="0" max="54" min="47" style="0" width="1.57"/>
    <col collapsed="false" customWidth="true" hidden="false" outlineLevel="0" max="55" min="55" style="0" width="1.14"/>
    <col collapsed="false" customWidth="true" hidden="true" outlineLevel="0" max="60" min="56" style="0" width="1.57"/>
    <col collapsed="false" customWidth="true" hidden="false" outlineLevel="0" max="69" min="61" style="0" width="1.57"/>
    <col collapsed="false" customWidth="true" hidden="false" outlineLevel="0" max="70" min="70" style="0" width="0.71"/>
    <col collapsed="false" customWidth="true" hidden="true" outlineLevel="0" max="73" min="71" style="0" width="1.57"/>
    <col collapsed="false" customWidth="true" hidden="false" outlineLevel="0" max="82" min="74" style="0" width="1.57"/>
    <col collapsed="false" customWidth="true" hidden="false" outlineLevel="0" max="83" min="83" style="0" width="0.29"/>
    <col collapsed="false" customWidth="true" hidden="true" outlineLevel="0" max="87" min="84" style="0" width="1.57"/>
    <col collapsed="false" customWidth="true" hidden="false" outlineLevel="0" max="123" min="88" style="0" width="1.57"/>
  </cols>
  <sheetData>
    <row r="1" customFormat="false" ht="15" hidden="false" customHeight="true" outlineLevel="0" collapsed="false">
      <c r="A1" s="167"/>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c r="AM1" s="167"/>
      <c r="AN1" s="167"/>
      <c r="AO1" s="167"/>
      <c r="AP1" s="167"/>
      <c r="AQ1" s="167"/>
      <c r="AR1" s="167"/>
      <c r="AS1" s="167"/>
      <c r="AT1" s="167"/>
      <c r="AU1" s="167"/>
      <c r="AV1" s="167"/>
      <c r="AW1" s="167"/>
      <c r="AX1" s="167"/>
      <c r="AY1" s="167"/>
      <c r="AZ1" s="167"/>
      <c r="BA1" s="167"/>
      <c r="BB1" s="167"/>
      <c r="BC1" s="167"/>
      <c r="BD1" s="167"/>
      <c r="BE1" s="167"/>
      <c r="BF1" s="167"/>
      <c r="BG1" s="167"/>
      <c r="BH1" s="167"/>
      <c r="BI1" s="167"/>
      <c r="BJ1" s="167"/>
      <c r="BK1" s="167"/>
      <c r="BL1" s="167"/>
      <c r="BM1" s="167"/>
      <c r="BN1" s="167"/>
      <c r="BO1" s="167"/>
      <c r="BP1" s="167"/>
      <c r="BQ1" s="167"/>
      <c r="BR1" s="167"/>
      <c r="BS1" s="167"/>
      <c r="BT1" s="167"/>
      <c r="BU1" s="167"/>
      <c r="BV1" s="167"/>
      <c r="BW1" s="167"/>
      <c r="BX1" s="167"/>
      <c r="BY1" s="167"/>
      <c r="BZ1" s="167"/>
      <c r="CA1" s="167"/>
      <c r="CB1" s="167"/>
      <c r="CC1" s="167"/>
      <c r="CD1" s="167"/>
      <c r="CE1" s="167"/>
      <c r="CF1" s="167"/>
      <c r="CG1" s="167"/>
      <c r="CH1" s="167"/>
      <c r="CI1" s="167"/>
      <c r="CJ1" s="167"/>
      <c r="CK1" s="167"/>
      <c r="CL1" s="167"/>
      <c r="CM1" s="167"/>
      <c r="CN1" s="167"/>
      <c r="CO1" s="167"/>
      <c r="CP1" s="167"/>
      <c r="CQ1" s="167"/>
      <c r="CR1" s="167"/>
      <c r="CS1" s="167"/>
      <c r="CT1" s="167"/>
      <c r="CU1" s="168" t="s">
        <v>339</v>
      </c>
      <c r="CV1" s="167"/>
      <c r="CW1" s="167"/>
      <c r="CX1" s="167"/>
      <c r="CY1" s="167"/>
      <c r="CZ1" s="167"/>
      <c r="DA1" s="167"/>
      <c r="DB1" s="167"/>
      <c r="DC1" s="167"/>
      <c r="DD1" s="167"/>
      <c r="DE1" s="167"/>
      <c r="DF1" s="167"/>
      <c r="DG1" s="167"/>
      <c r="DH1" s="167"/>
      <c r="DI1" s="167"/>
      <c r="DJ1" s="167"/>
      <c r="DK1" s="167"/>
      <c r="DL1" s="167"/>
      <c r="DM1" s="167"/>
      <c r="DN1" s="167"/>
      <c r="DO1" s="167"/>
      <c r="DP1" s="167"/>
      <c r="DQ1" s="167"/>
      <c r="DR1" s="167"/>
      <c r="DS1" s="167"/>
    </row>
    <row r="2" customFormat="false" ht="15" hidden="false" customHeight="false" outlineLevel="0" collapsed="false">
      <c r="A2" s="168"/>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c r="BC2" s="168"/>
      <c r="BD2" s="168"/>
      <c r="BE2" s="168"/>
      <c r="BF2" s="168"/>
      <c r="BG2" s="168"/>
      <c r="BH2" s="168"/>
      <c r="BI2" s="168"/>
      <c r="BJ2" s="168"/>
      <c r="BK2" s="168"/>
      <c r="BL2" s="168"/>
      <c r="BM2" s="168"/>
      <c r="BN2" s="168"/>
      <c r="BO2" s="168"/>
      <c r="BP2" s="168"/>
      <c r="BQ2" s="168"/>
      <c r="BR2" s="168"/>
      <c r="BS2" s="168"/>
      <c r="BT2" s="168"/>
      <c r="BU2" s="168"/>
      <c r="BV2" s="168"/>
      <c r="BW2" s="168"/>
      <c r="BX2" s="168"/>
      <c r="BY2" s="168"/>
      <c r="BZ2" s="168"/>
      <c r="CA2" s="168"/>
      <c r="CB2" s="168"/>
      <c r="CC2" s="168"/>
      <c r="CD2" s="168"/>
      <c r="CE2" s="168"/>
      <c r="CF2" s="168"/>
      <c r="CG2" s="168"/>
      <c r="CH2" s="168"/>
      <c r="CI2" s="168"/>
      <c r="CJ2" s="168"/>
      <c r="CK2" s="168"/>
      <c r="CL2" s="168"/>
      <c r="CM2" s="168"/>
      <c r="CN2" s="168"/>
      <c r="CO2" s="168"/>
      <c r="CP2" s="168"/>
      <c r="CQ2" s="168"/>
      <c r="CR2" s="168"/>
      <c r="CS2" s="168"/>
      <c r="CT2" s="168"/>
      <c r="CU2" s="168" t="s">
        <v>340</v>
      </c>
      <c r="CV2" s="168"/>
      <c r="CW2" s="168"/>
      <c r="CX2" s="168"/>
      <c r="CY2" s="168"/>
      <c r="CZ2" s="168"/>
      <c r="DA2" s="168"/>
      <c r="DB2" s="168"/>
      <c r="DC2" s="168"/>
      <c r="DD2" s="168"/>
      <c r="DE2" s="168"/>
      <c r="DF2" s="168"/>
      <c r="DG2" s="168"/>
      <c r="DH2" s="168"/>
      <c r="DI2" s="168"/>
      <c r="DJ2" s="168"/>
      <c r="DK2" s="168"/>
      <c r="DL2" s="168"/>
      <c r="DM2" s="168"/>
      <c r="DN2" s="168"/>
      <c r="DO2" s="168"/>
      <c r="DP2" s="168"/>
      <c r="DQ2" s="168"/>
      <c r="DR2" s="168"/>
      <c r="DS2" s="168"/>
    </row>
    <row r="3" customFormat="false" ht="15" hidden="false" customHeight="true" outlineLevel="0" collapsed="false">
      <c r="A3" s="167"/>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N3" s="167"/>
      <c r="AO3" s="167"/>
      <c r="AP3" s="167"/>
      <c r="AQ3" s="167"/>
      <c r="AR3" s="167"/>
      <c r="AS3" s="167"/>
      <c r="AT3" s="167"/>
      <c r="AU3" s="167"/>
      <c r="AV3" s="167"/>
      <c r="AW3" s="167"/>
      <c r="AX3" s="167"/>
      <c r="AY3" s="167"/>
      <c r="AZ3" s="167"/>
      <c r="BA3" s="167"/>
      <c r="BB3" s="167"/>
      <c r="BC3" s="167"/>
      <c r="BD3" s="167"/>
      <c r="BE3" s="167"/>
      <c r="BF3" s="167"/>
      <c r="BG3" s="167"/>
      <c r="BH3" s="167"/>
      <c r="BI3" s="167"/>
      <c r="BJ3" s="167"/>
      <c r="BK3" s="167"/>
      <c r="BL3" s="167"/>
      <c r="BM3" s="167"/>
      <c r="BN3" s="167"/>
      <c r="BO3" s="167"/>
      <c r="BP3" s="167"/>
      <c r="BQ3" s="167"/>
      <c r="BR3" s="167"/>
      <c r="BS3" s="167"/>
      <c r="BT3" s="167"/>
      <c r="BU3" s="167"/>
      <c r="BV3" s="167"/>
      <c r="BW3" s="167"/>
      <c r="BX3" s="167"/>
      <c r="BY3" s="167"/>
      <c r="BZ3" s="167"/>
      <c r="CA3" s="167"/>
      <c r="CB3" s="167"/>
      <c r="CC3" s="167"/>
      <c r="CD3" s="167"/>
      <c r="CE3" s="167"/>
      <c r="CF3" s="167"/>
      <c r="CG3" s="167"/>
      <c r="CH3" s="167"/>
      <c r="CI3" s="167"/>
      <c r="CJ3" s="167"/>
      <c r="CK3" s="167"/>
      <c r="CL3" s="167"/>
      <c r="CM3" s="167"/>
      <c r="CN3" s="167"/>
      <c r="CO3" s="167"/>
      <c r="CP3" s="167"/>
      <c r="CQ3" s="167"/>
      <c r="CR3" s="167"/>
      <c r="CS3" s="167"/>
      <c r="CT3" s="167"/>
      <c r="CU3" s="168" t="s">
        <v>341</v>
      </c>
      <c r="CV3" s="167"/>
      <c r="CW3" s="167"/>
      <c r="CX3" s="167"/>
      <c r="CY3" s="167"/>
      <c r="CZ3" s="167"/>
      <c r="DA3" s="167"/>
      <c r="DB3" s="167"/>
      <c r="DC3" s="167"/>
      <c r="DD3" s="167"/>
      <c r="DE3" s="167"/>
      <c r="DF3" s="167"/>
      <c r="DG3" s="167"/>
      <c r="DH3" s="167"/>
      <c r="DI3" s="167"/>
      <c r="DJ3" s="167"/>
      <c r="DK3" s="167"/>
      <c r="DL3" s="167"/>
      <c r="DM3" s="167"/>
      <c r="DN3" s="167"/>
      <c r="DO3" s="167"/>
      <c r="DP3" s="167"/>
      <c r="DQ3" s="167"/>
      <c r="DR3" s="167"/>
      <c r="DS3" s="167"/>
    </row>
    <row r="4" customFormat="false" ht="15" hidden="false" customHeight="false" outlineLevel="0" collapsed="false">
      <c r="A4" s="167"/>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c r="BB4" s="167"/>
      <c r="BC4" s="167"/>
      <c r="BD4" s="167"/>
      <c r="BE4" s="167"/>
      <c r="BF4" s="167"/>
      <c r="BG4" s="167"/>
      <c r="BH4" s="167"/>
      <c r="BI4" s="167"/>
      <c r="BJ4" s="167"/>
      <c r="BK4" s="167"/>
      <c r="BL4" s="167"/>
      <c r="BM4" s="167"/>
      <c r="BN4" s="167"/>
      <c r="BO4" s="167"/>
      <c r="BP4" s="167"/>
      <c r="BQ4" s="167"/>
      <c r="BR4" s="167"/>
      <c r="BS4" s="167"/>
      <c r="BT4" s="167"/>
      <c r="BU4" s="167"/>
      <c r="BV4" s="167"/>
      <c r="BW4" s="167"/>
      <c r="BX4" s="167"/>
      <c r="BY4" s="167"/>
      <c r="BZ4" s="167"/>
      <c r="CA4" s="167"/>
      <c r="CB4" s="167"/>
      <c r="CC4" s="167"/>
      <c r="CD4" s="167"/>
      <c r="CE4" s="167"/>
      <c r="CF4" s="167"/>
      <c r="CG4" s="167"/>
      <c r="CH4" s="167"/>
      <c r="CI4" s="167"/>
      <c r="CJ4" s="167"/>
      <c r="CK4" s="167"/>
      <c r="CL4" s="167"/>
      <c r="CM4" s="167"/>
      <c r="CN4" s="167"/>
      <c r="CO4" s="167"/>
      <c r="CP4" s="167"/>
      <c r="CQ4" s="167"/>
      <c r="CR4" s="167"/>
      <c r="CS4" s="167"/>
      <c r="CT4" s="167"/>
      <c r="CU4" s="168"/>
      <c r="CV4" s="167"/>
      <c r="CW4" s="167"/>
      <c r="CX4" s="167"/>
      <c r="CY4" s="167"/>
      <c r="CZ4" s="167"/>
      <c r="DA4" s="167"/>
      <c r="DB4" s="167"/>
      <c r="DC4" s="167"/>
      <c r="DD4" s="167"/>
      <c r="DE4" s="167"/>
      <c r="DF4" s="167"/>
      <c r="DG4" s="167"/>
      <c r="DH4" s="167"/>
      <c r="DI4" s="167"/>
      <c r="DJ4" s="167"/>
      <c r="DK4" s="167"/>
      <c r="DL4" s="167"/>
      <c r="DM4" s="167"/>
      <c r="DN4" s="167"/>
      <c r="DO4" s="167"/>
      <c r="DP4" s="167"/>
      <c r="DQ4" s="167"/>
      <c r="DR4" s="167"/>
      <c r="DS4" s="167"/>
    </row>
    <row r="5" customFormat="false" ht="15" hidden="false" customHeight="false" outlineLevel="0" collapsed="false">
      <c r="A5" s="167"/>
      <c r="B5" s="167"/>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7"/>
      <c r="BM5" s="167"/>
      <c r="BN5" s="167"/>
      <c r="BO5" s="167"/>
      <c r="BP5" s="167"/>
      <c r="BQ5" s="167"/>
      <c r="BR5" s="167"/>
      <c r="BS5" s="167"/>
      <c r="BT5" s="167"/>
      <c r="BU5" s="167"/>
      <c r="BV5" s="167"/>
      <c r="BW5" s="167"/>
      <c r="BX5" s="167"/>
      <c r="BY5" s="167"/>
      <c r="BZ5" s="167"/>
      <c r="CA5" s="167"/>
      <c r="CB5" s="167"/>
      <c r="CC5" s="167"/>
      <c r="CD5" s="167"/>
      <c r="CE5" s="167"/>
      <c r="CF5" s="167"/>
      <c r="CG5" s="167"/>
      <c r="CH5" s="167"/>
      <c r="CI5" s="167"/>
      <c r="CJ5" s="167"/>
      <c r="CK5" s="167"/>
      <c r="CL5" s="167"/>
      <c r="CM5" s="167"/>
      <c r="CN5" s="167"/>
      <c r="CO5" s="167"/>
      <c r="CP5" s="167"/>
      <c r="CQ5" s="167"/>
      <c r="CR5" s="167"/>
      <c r="CS5" s="167"/>
      <c r="CT5" s="167"/>
      <c r="CU5" s="168"/>
      <c r="CV5" s="167"/>
      <c r="CW5" s="167"/>
      <c r="CX5" s="167"/>
      <c r="CY5" s="167"/>
      <c r="CZ5" s="167"/>
      <c r="DA5" s="167"/>
      <c r="DB5" s="167"/>
      <c r="DC5" s="167"/>
      <c r="DD5" s="167"/>
      <c r="DE5" s="167"/>
      <c r="DF5" s="167"/>
      <c r="DG5" s="167"/>
      <c r="DH5" s="167"/>
      <c r="DI5" s="167"/>
      <c r="DJ5" s="167"/>
      <c r="DK5" s="167"/>
      <c r="DL5" s="167"/>
      <c r="DM5" s="167"/>
      <c r="DN5" s="167"/>
      <c r="DO5" s="167"/>
      <c r="DP5" s="167"/>
      <c r="DQ5" s="167"/>
      <c r="DR5" s="167"/>
      <c r="DS5" s="167"/>
    </row>
    <row r="8" customFormat="false" ht="15" hidden="false" customHeight="true" outlineLevel="0" collapsed="false"/>
    <row r="9" customFormat="false" ht="15.75" hidden="false" customHeight="false" outlineLevel="0" collapsed="false">
      <c r="A9" s="14" t="s">
        <v>342</v>
      </c>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row>
    <row r="10" customFormat="false" ht="15" hidden="false" customHeight="false" outlineLevel="0" collapsed="false">
      <c r="A10" s="169"/>
      <c r="B10" s="169"/>
      <c r="C10" s="169"/>
      <c r="D10" s="169"/>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169"/>
      <c r="AL10" s="169"/>
      <c r="AM10" s="169"/>
      <c r="AN10" s="169"/>
      <c r="AO10" s="169"/>
      <c r="AP10" s="169"/>
      <c r="AQ10" s="169"/>
      <c r="AR10" s="169"/>
      <c r="AS10" s="169"/>
      <c r="AT10" s="169"/>
      <c r="AU10" s="169"/>
      <c r="AV10" s="169"/>
      <c r="AW10" s="169"/>
      <c r="AX10" s="169"/>
      <c r="AY10" s="169"/>
      <c r="AZ10" s="169"/>
      <c r="BA10" s="169"/>
      <c r="BB10" s="169"/>
      <c r="BC10" s="169"/>
      <c r="BD10" s="169"/>
      <c r="BE10" s="169"/>
      <c r="BF10" s="169"/>
      <c r="BG10" s="169"/>
      <c r="BH10" s="169"/>
      <c r="BI10" s="169"/>
      <c r="BJ10" s="169"/>
      <c r="BK10" s="169"/>
      <c r="BL10" s="169"/>
      <c r="BM10" s="169"/>
      <c r="BN10" s="169"/>
      <c r="BO10" s="169"/>
      <c r="BP10" s="169"/>
      <c r="BQ10" s="169"/>
      <c r="BR10" s="169"/>
      <c r="BS10" s="169"/>
      <c r="BT10" s="169"/>
      <c r="BU10" s="169"/>
      <c r="BV10" s="169"/>
      <c r="BW10" s="169"/>
      <c r="BX10" s="169"/>
      <c r="BY10" s="169"/>
      <c r="BZ10" s="169"/>
      <c r="CA10" s="169"/>
      <c r="CB10" s="169"/>
      <c r="CC10" s="169"/>
      <c r="CD10" s="169"/>
      <c r="CE10" s="169"/>
      <c r="CF10" s="169"/>
      <c r="CG10" s="169"/>
      <c r="CH10" s="169"/>
      <c r="CI10" s="169"/>
      <c r="CJ10" s="169"/>
      <c r="CK10" s="169"/>
      <c r="CL10" s="169"/>
      <c r="CM10" s="169"/>
      <c r="CN10" s="169"/>
      <c r="CO10" s="169"/>
      <c r="CP10" s="169"/>
      <c r="CQ10" s="169"/>
      <c r="CR10" s="169"/>
      <c r="CS10" s="169"/>
      <c r="CT10" s="169"/>
      <c r="CU10" s="169"/>
      <c r="CV10" s="169"/>
      <c r="CW10" s="169"/>
      <c r="CX10" s="169"/>
      <c r="CY10" s="169"/>
      <c r="CZ10" s="169"/>
      <c r="DA10" s="169"/>
      <c r="DB10" s="169"/>
      <c r="DC10" s="169"/>
      <c r="DD10" s="169"/>
      <c r="DE10" s="169"/>
      <c r="DF10" s="169"/>
      <c r="DG10" s="169"/>
      <c r="DH10" s="169"/>
      <c r="DI10" s="169"/>
      <c r="DJ10" s="169"/>
      <c r="DK10" s="169"/>
      <c r="DL10" s="169"/>
      <c r="DM10" s="169"/>
      <c r="DN10" s="169"/>
      <c r="DO10" s="169"/>
      <c r="DP10" s="169"/>
      <c r="DQ10" s="169"/>
      <c r="DR10" s="169"/>
      <c r="DS10" s="169"/>
    </row>
    <row r="11" customFormat="false" ht="15.75" hidden="false" customHeight="false" outlineLevel="0" collapsed="false">
      <c r="A11" s="14" t="s">
        <v>343</v>
      </c>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row>
    <row r="12" customFormat="false" ht="15" hidden="false" customHeight="false" outlineLevel="0" collapsed="false">
      <c r="A12" s="151"/>
      <c r="B12" s="151"/>
      <c r="C12" s="151"/>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c r="BI12" s="151"/>
      <c r="BJ12" s="151"/>
      <c r="BK12" s="151"/>
      <c r="BL12" s="151"/>
      <c r="BM12" s="151"/>
      <c r="BN12" s="151"/>
      <c r="BO12" s="151"/>
      <c r="BP12" s="151"/>
      <c r="BQ12" s="151"/>
      <c r="BR12" s="151"/>
      <c r="BS12" s="151"/>
      <c r="BT12" s="151"/>
      <c r="BU12" s="151"/>
      <c r="BV12" s="151"/>
      <c r="BW12" s="151"/>
      <c r="BX12" s="151"/>
      <c r="BY12" s="151"/>
      <c r="BZ12" s="151"/>
      <c r="CA12" s="151"/>
      <c r="CB12" s="151"/>
      <c r="CC12" s="151"/>
      <c r="CD12" s="151"/>
      <c r="CE12" s="151"/>
      <c r="CF12" s="151"/>
      <c r="CG12" s="151"/>
      <c r="CH12" s="151"/>
      <c r="CI12" s="151"/>
      <c r="CJ12" s="151"/>
      <c r="CK12" s="151"/>
      <c r="CL12" s="151"/>
      <c r="CM12" s="151"/>
      <c r="CN12" s="151"/>
      <c r="CO12" s="151"/>
      <c r="CP12" s="151"/>
      <c r="CQ12" s="151"/>
      <c r="CR12" s="151"/>
      <c r="CS12" s="151"/>
      <c r="CT12" s="151"/>
      <c r="CU12" s="151"/>
      <c r="CV12" s="151"/>
      <c r="CW12" s="151"/>
      <c r="CX12" s="151"/>
      <c r="CY12" s="151"/>
      <c r="CZ12" s="151"/>
      <c r="DA12" s="151"/>
      <c r="DB12" s="151"/>
      <c r="DC12" s="151"/>
      <c r="DD12" s="151"/>
      <c r="DE12" s="151"/>
      <c r="DF12" s="151"/>
      <c r="DG12" s="151"/>
      <c r="DH12" s="151"/>
      <c r="DI12" s="151"/>
      <c r="DJ12" s="151"/>
      <c r="DK12" s="151"/>
      <c r="DL12" s="151"/>
      <c r="DM12" s="151"/>
      <c r="DN12" s="151"/>
      <c r="DO12" s="151"/>
      <c r="DP12" s="151"/>
      <c r="DQ12" s="151"/>
      <c r="DR12" s="151"/>
      <c r="DS12" s="151"/>
    </row>
    <row r="13" customFormat="false" ht="15" hidden="false" customHeight="true" outlineLevel="0" collapsed="false">
      <c r="A13" s="170" t="s">
        <v>344</v>
      </c>
      <c r="B13" s="3"/>
      <c r="C13" s="3"/>
      <c r="D13" s="3"/>
      <c r="E13" s="3"/>
      <c r="F13" s="3"/>
      <c r="G13" s="3"/>
      <c r="H13" s="3"/>
      <c r="I13" s="3"/>
      <c r="J13" s="3"/>
      <c r="K13" s="3"/>
      <c r="L13" s="3"/>
      <c r="M13" s="3"/>
      <c r="N13" s="3"/>
      <c r="O13" s="3"/>
      <c r="P13" s="3"/>
      <c r="Q13" s="3"/>
      <c r="R13" s="3"/>
      <c r="S13" s="3"/>
      <c r="T13" s="171" t="s">
        <v>108</v>
      </c>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71"/>
      <c r="BJ13" s="171"/>
      <c r="BK13" s="171"/>
      <c r="BL13" s="171"/>
      <c r="BM13" s="171"/>
      <c r="BN13" s="171"/>
      <c r="BO13" s="171"/>
      <c r="BP13" s="171"/>
      <c r="BQ13" s="171"/>
      <c r="BR13" s="171"/>
      <c r="BS13" s="171"/>
      <c r="BT13" s="171"/>
      <c r="BU13" s="171"/>
      <c r="BV13" s="171"/>
      <c r="BW13" s="171"/>
      <c r="BX13" s="171"/>
      <c r="BY13" s="171"/>
      <c r="BZ13" s="171"/>
      <c r="CA13" s="171"/>
      <c r="CB13" s="171"/>
      <c r="CC13" s="171"/>
      <c r="CD13" s="171"/>
      <c r="CE13" s="171"/>
      <c r="CF13" s="171"/>
      <c r="CG13" s="171"/>
      <c r="CH13" s="171"/>
      <c r="CI13" s="171"/>
      <c r="CJ13" s="171"/>
      <c r="CK13" s="171"/>
      <c r="CL13" s="171"/>
      <c r="CM13" s="171"/>
      <c r="CN13" s="171"/>
      <c r="CO13" s="171"/>
      <c r="CP13" s="171"/>
      <c r="CQ13" s="171"/>
      <c r="CR13" s="171"/>
      <c r="CS13" s="171"/>
      <c r="CT13" s="171"/>
      <c r="CU13" s="171"/>
      <c r="CV13" s="171"/>
      <c r="CW13" s="171"/>
      <c r="CX13" s="171"/>
      <c r="CY13" s="171"/>
      <c r="CZ13" s="171"/>
      <c r="DA13" s="171"/>
      <c r="DB13" s="171"/>
      <c r="DC13" s="171"/>
      <c r="DD13" s="171"/>
      <c r="DE13" s="171"/>
      <c r="DF13" s="171"/>
      <c r="DG13" s="171"/>
      <c r="DH13" s="171"/>
      <c r="DI13" s="171"/>
      <c r="DJ13" s="171"/>
      <c r="DK13" s="171"/>
      <c r="DL13" s="171"/>
      <c r="DM13" s="171"/>
      <c r="DN13" s="171"/>
      <c r="DO13" s="171"/>
      <c r="DP13" s="171"/>
      <c r="DQ13" s="171"/>
      <c r="DR13" s="171"/>
      <c r="DS13" s="171"/>
    </row>
    <row r="14" customFormat="false" ht="15" hidden="false" customHeight="false" outlineLevel="0" collapsed="false">
      <c r="A14" s="172"/>
      <c r="B14" s="173"/>
      <c r="C14" s="173"/>
      <c r="D14" s="173"/>
      <c r="E14" s="173"/>
      <c r="F14" s="173"/>
      <c r="G14" s="173"/>
      <c r="H14" s="173"/>
      <c r="I14" s="173"/>
      <c r="J14" s="173"/>
      <c r="K14" s="173"/>
      <c r="L14" s="173"/>
      <c r="M14" s="173"/>
      <c r="N14" s="173"/>
      <c r="O14" s="173"/>
      <c r="P14" s="173"/>
      <c r="Q14" s="173"/>
      <c r="R14" s="173"/>
      <c r="S14" s="173"/>
      <c r="T14" s="174"/>
      <c r="U14" s="174"/>
      <c r="V14" s="174"/>
      <c r="W14" s="174"/>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c r="AV14" s="174"/>
      <c r="AW14" s="174"/>
      <c r="AX14" s="174"/>
      <c r="AY14" s="174"/>
      <c r="AZ14" s="174"/>
      <c r="BA14" s="174"/>
      <c r="BB14" s="174"/>
      <c r="BC14" s="174"/>
      <c r="BD14" s="174"/>
      <c r="BE14" s="174"/>
      <c r="BF14" s="174"/>
      <c r="BG14" s="174"/>
      <c r="BH14" s="174"/>
      <c r="BI14" s="174"/>
      <c r="BJ14" s="174"/>
      <c r="BK14" s="174"/>
      <c r="BL14" s="174"/>
      <c r="BM14" s="174"/>
      <c r="BN14" s="174"/>
      <c r="BO14" s="174"/>
      <c r="BP14" s="174"/>
      <c r="BQ14" s="174"/>
      <c r="BR14" s="174"/>
      <c r="BS14" s="174"/>
      <c r="BT14" s="174"/>
      <c r="BU14" s="174"/>
      <c r="BV14" s="174"/>
      <c r="BW14" s="174"/>
      <c r="BX14" s="174"/>
      <c r="BY14" s="174"/>
      <c r="BZ14" s="174"/>
      <c r="CA14" s="174"/>
      <c r="CB14" s="174"/>
      <c r="CC14" s="174"/>
      <c r="CD14" s="174"/>
      <c r="CE14" s="174"/>
      <c r="CF14" s="174"/>
      <c r="CG14" s="174"/>
      <c r="CH14" s="174"/>
      <c r="CI14" s="174"/>
      <c r="CJ14" s="174"/>
      <c r="CK14" s="174"/>
      <c r="CL14" s="174"/>
      <c r="CM14" s="174"/>
      <c r="CN14" s="174"/>
      <c r="CO14" s="174"/>
      <c r="CP14" s="174"/>
      <c r="CQ14" s="174"/>
      <c r="CR14" s="174"/>
      <c r="CS14" s="174"/>
      <c r="CT14" s="174"/>
      <c r="CU14" s="174"/>
      <c r="CV14" s="174"/>
      <c r="CW14" s="174"/>
      <c r="CX14" s="174"/>
      <c r="CY14" s="174"/>
      <c r="CZ14" s="174"/>
      <c r="DA14" s="174"/>
      <c r="DB14" s="174"/>
      <c r="DC14" s="174"/>
      <c r="DD14" s="174"/>
      <c r="DE14" s="174"/>
      <c r="DF14" s="174"/>
      <c r="DG14" s="174"/>
      <c r="DH14" s="174"/>
      <c r="DI14" s="174"/>
      <c r="DJ14" s="174"/>
      <c r="DK14" s="174"/>
      <c r="DL14" s="174"/>
      <c r="DM14" s="174"/>
      <c r="DN14" s="174"/>
      <c r="DO14" s="174"/>
      <c r="DP14" s="174"/>
      <c r="DQ14" s="174"/>
      <c r="DR14" s="174"/>
      <c r="DS14" s="174"/>
    </row>
    <row r="15" customFormat="false" ht="15.75" hidden="false" customHeight="true" outlineLevel="0" collapsed="false">
      <c r="A15" s="170" t="s">
        <v>345</v>
      </c>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175" t="s">
        <v>346</v>
      </c>
      <c r="AI15" s="175"/>
      <c r="AJ15" s="175"/>
      <c r="AK15" s="175"/>
      <c r="AL15" s="175"/>
      <c r="AM15" s="175"/>
      <c r="AN15" s="175"/>
      <c r="AO15" s="175"/>
      <c r="AP15" s="175"/>
      <c r="AQ15" s="175"/>
      <c r="AR15" s="175"/>
      <c r="AS15" s="175"/>
      <c r="AT15" s="175"/>
      <c r="AU15" s="175"/>
      <c r="AV15" s="175"/>
      <c r="AW15" s="175"/>
      <c r="AX15" s="175"/>
      <c r="AY15" s="175"/>
      <c r="AZ15" s="175"/>
      <c r="BA15" s="175"/>
      <c r="BB15" s="175"/>
      <c r="BC15" s="175"/>
      <c r="BD15" s="175"/>
      <c r="BE15" s="175"/>
      <c r="BF15" s="175"/>
      <c r="BG15" s="175"/>
      <c r="BH15" s="175"/>
      <c r="BI15" s="175"/>
      <c r="BJ15" s="175"/>
      <c r="BK15" s="175"/>
      <c r="BL15" s="175"/>
      <c r="BM15" s="175"/>
      <c r="BN15" s="175"/>
      <c r="BO15" s="175"/>
      <c r="BP15" s="175"/>
      <c r="BQ15" s="175"/>
      <c r="BR15" s="175"/>
      <c r="BS15" s="175"/>
      <c r="BT15" s="175"/>
      <c r="BU15" s="175"/>
      <c r="BV15" s="175"/>
      <c r="BW15" s="175"/>
      <c r="BX15" s="175"/>
      <c r="BY15" s="175"/>
      <c r="BZ15" s="175"/>
      <c r="CA15" s="175"/>
      <c r="CB15" s="175"/>
      <c r="CC15" s="175"/>
      <c r="CD15" s="175"/>
      <c r="CE15" s="175"/>
      <c r="CF15" s="175"/>
      <c r="CG15" s="175"/>
      <c r="CH15" s="175"/>
      <c r="CI15" s="175"/>
      <c r="CJ15" s="175"/>
      <c r="CK15" s="175"/>
      <c r="CL15" s="175"/>
      <c r="CM15" s="175"/>
      <c r="CN15" s="175"/>
      <c r="CO15" s="175"/>
      <c r="CP15" s="175"/>
      <c r="CQ15" s="175"/>
      <c r="CR15" s="175"/>
      <c r="CS15" s="175"/>
      <c r="CT15" s="175"/>
      <c r="CU15" s="175"/>
      <c r="CV15" s="175"/>
      <c r="CW15" s="175"/>
      <c r="CX15" s="175"/>
      <c r="CY15" s="175"/>
      <c r="CZ15" s="175"/>
      <c r="DA15" s="175"/>
      <c r="DB15" s="175"/>
      <c r="DC15" s="175"/>
      <c r="DD15" s="175"/>
      <c r="DE15" s="175"/>
      <c r="DF15" s="175"/>
      <c r="DG15" s="175"/>
      <c r="DH15" s="175"/>
      <c r="DI15" s="175"/>
      <c r="DJ15" s="175"/>
      <c r="DK15" s="175"/>
      <c r="DL15" s="175"/>
      <c r="DM15" s="175"/>
      <c r="DN15" s="175"/>
      <c r="DO15" s="175"/>
      <c r="DP15" s="175"/>
      <c r="DQ15" s="175"/>
      <c r="DR15" s="175"/>
      <c r="DS15" s="175"/>
    </row>
    <row r="16" customFormat="false" ht="15.75" hidden="false" customHeight="false" outlineLevel="0" collapsed="false">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row>
    <row r="17" customFormat="false" ht="15.75" hidden="false" customHeight="false" outlineLevel="0" collapsed="false">
      <c r="A17" s="14" t="s">
        <v>347</v>
      </c>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row>
    <row r="18" customFormat="false" ht="15" hidden="false" customHeight="false" outlineLevel="0" collapsed="false">
      <c r="A18" s="151"/>
      <c r="B18" s="151"/>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c r="BI18" s="151"/>
      <c r="BJ18" s="151"/>
      <c r="BK18" s="151"/>
      <c r="BL18" s="151"/>
      <c r="BM18" s="151"/>
      <c r="BN18" s="151"/>
      <c r="BO18" s="151"/>
      <c r="BP18" s="151"/>
      <c r="BQ18" s="151"/>
      <c r="BR18" s="151"/>
      <c r="BS18" s="151"/>
      <c r="BT18" s="151"/>
      <c r="BU18" s="151"/>
      <c r="BV18" s="151"/>
      <c r="BW18" s="151"/>
      <c r="BX18" s="151"/>
      <c r="BY18" s="151"/>
      <c r="BZ18" s="151"/>
      <c r="CA18" s="151"/>
      <c r="CB18" s="151"/>
      <c r="CC18" s="151"/>
      <c r="CD18" s="151"/>
      <c r="CE18" s="151"/>
      <c r="CF18" s="151"/>
      <c r="CG18" s="151"/>
      <c r="CH18" s="151"/>
      <c r="CI18" s="151"/>
      <c r="CJ18" s="151"/>
      <c r="CK18" s="151"/>
      <c r="CL18" s="151"/>
      <c r="CM18" s="151"/>
      <c r="CN18" s="151"/>
      <c r="CO18" s="151"/>
      <c r="CP18" s="151"/>
      <c r="CQ18" s="151"/>
      <c r="CR18" s="151"/>
      <c r="CS18" s="151"/>
      <c r="CT18" s="151"/>
      <c r="CU18" s="151"/>
      <c r="CV18" s="151"/>
      <c r="CW18" s="151"/>
      <c r="CX18" s="151"/>
      <c r="CY18" s="151"/>
      <c r="CZ18" s="151"/>
      <c r="DA18" s="151"/>
      <c r="DB18" s="151"/>
      <c r="DC18" s="151"/>
      <c r="DD18" s="151"/>
      <c r="DE18" s="151"/>
      <c r="DF18" s="151"/>
      <c r="DG18" s="151"/>
      <c r="DH18" s="151"/>
      <c r="DI18" s="151"/>
      <c r="DJ18" s="151"/>
      <c r="DK18" s="151"/>
      <c r="DL18" s="151"/>
      <c r="DM18" s="151"/>
      <c r="DN18" s="151"/>
      <c r="DO18" s="151"/>
      <c r="DP18" s="151"/>
      <c r="DQ18" s="151"/>
      <c r="DR18" s="151"/>
      <c r="DS18" s="151"/>
    </row>
    <row r="19" customFormat="false" ht="15" hidden="false" customHeight="false" outlineLevel="0" collapsed="false">
      <c r="A19" s="176" t="s">
        <v>251</v>
      </c>
      <c r="B19" s="176"/>
      <c r="C19" s="176"/>
      <c r="D19" s="176"/>
      <c r="E19" s="176" t="s">
        <v>348</v>
      </c>
      <c r="F19" s="176"/>
      <c r="G19" s="176"/>
      <c r="H19" s="176"/>
      <c r="I19" s="176"/>
      <c r="J19" s="176"/>
      <c r="K19" s="176"/>
      <c r="L19" s="176"/>
      <c r="M19" s="176"/>
      <c r="N19" s="176"/>
      <c r="O19" s="176"/>
      <c r="P19" s="176"/>
      <c r="Q19" s="176"/>
      <c r="R19" s="176"/>
      <c r="S19" s="176"/>
      <c r="T19" s="176"/>
      <c r="U19" s="176" t="s">
        <v>349</v>
      </c>
      <c r="V19" s="176"/>
      <c r="W19" s="176"/>
      <c r="X19" s="176"/>
      <c r="Y19" s="176"/>
      <c r="Z19" s="176"/>
      <c r="AA19" s="176"/>
      <c r="AB19" s="176"/>
      <c r="AC19" s="176"/>
      <c r="AD19" s="176"/>
      <c r="AE19" s="176"/>
      <c r="AF19" s="176"/>
      <c r="AG19" s="177" t="s">
        <v>350</v>
      </c>
      <c r="AH19" s="177"/>
      <c r="AI19" s="177"/>
      <c r="AJ19" s="177"/>
      <c r="AK19" s="177"/>
      <c r="AL19" s="177"/>
      <c r="AM19" s="177"/>
      <c r="AN19" s="177"/>
      <c r="AO19" s="177"/>
      <c r="AP19" s="177"/>
      <c r="AQ19" s="177"/>
      <c r="AR19" s="177"/>
      <c r="AS19" s="177"/>
      <c r="AT19" s="177"/>
      <c r="AU19" s="177"/>
      <c r="AV19" s="177"/>
      <c r="AW19" s="177"/>
      <c r="AX19" s="177"/>
      <c r="AY19" s="177"/>
      <c r="AZ19" s="177"/>
      <c r="BA19" s="177"/>
      <c r="BB19" s="177"/>
      <c r="BC19" s="177"/>
      <c r="BD19" s="177"/>
      <c r="BE19" s="177"/>
      <c r="BF19" s="177"/>
      <c r="BG19" s="177"/>
      <c r="BH19" s="177"/>
      <c r="BI19" s="177"/>
      <c r="BJ19" s="177"/>
      <c r="BK19" s="177"/>
      <c r="BL19" s="177"/>
      <c r="BM19" s="177"/>
      <c r="BN19" s="177"/>
      <c r="BO19" s="177"/>
      <c r="BP19" s="177"/>
      <c r="BQ19" s="177"/>
      <c r="BR19" s="177"/>
      <c r="BS19" s="177"/>
      <c r="BT19" s="177"/>
      <c r="BU19" s="177"/>
      <c r="BV19" s="177"/>
      <c r="BW19" s="177"/>
      <c r="BX19" s="177"/>
      <c r="BY19" s="177"/>
      <c r="BZ19" s="177"/>
      <c r="CA19" s="177"/>
      <c r="CB19" s="177"/>
      <c r="CC19" s="177"/>
      <c r="CD19" s="177"/>
      <c r="CE19" s="177"/>
      <c r="CF19" s="177"/>
      <c r="CG19" s="177"/>
      <c r="CH19" s="177"/>
      <c r="CI19" s="177"/>
      <c r="CJ19" s="177"/>
      <c r="CK19" s="176" t="s">
        <v>351</v>
      </c>
      <c r="CL19" s="176"/>
      <c r="CM19" s="176"/>
      <c r="CN19" s="176"/>
      <c r="CO19" s="176"/>
      <c r="CP19" s="176"/>
      <c r="CQ19" s="176"/>
      <c r="CR19" s="176"/>
      <c r="CS19" s="176"/>
      <c r="CT19" s="176"/>
      <c r="CU19" s="176"/>
      <c r="CV19" s="176" t="s">
        <v>352</v>
      </c>
      <c r="CW19" s="176"/>
      <c r="CX19" s="176"/>
      <c r="CY19" s="176"/>
      <c r="CZ19" s="176"/>
      <c r="DA19" s="176"/>
      <c r="DB19" s="176"/>
      <c r="DC19" s="176"/>
      <c r="DD19" s="176"/>
      <c r="DE19" s="176"/>
      <c r="DF19" s="176"/>
      <c r="DG19" s="176"/>
      <c r="DH19" s="176"/>
      <c r="DI19" s="176"/>
    </row>
    <row r="20" customFormat="false" ht="15" hidden="false" customHeight="false" outlineLevel="0" collapsed="false">
      <c r="A20" s="178" t="s">
        <v>254</v>
      </c>
      <c r="B20" s="178"/>
      <c r="C20" s="178"/>
      <c r="D20" s="178"/>
      <c r="E20" s="178" t="s">
        <v>353</v>
      </c>
      <c r="F20" s="178"/>
      <c r="G20" s="178"/>
      <c r="H20" s="178"/>
      <c r="I20" s="178"/>
      <c r="J20" s="178"/>
      <c r="K20" s="178"/>
      <c r="L20" s="178"/>
      <c r="M20" s="178"/>
      <c r="N20" s="178"/>
      <c r="O20" s="178"/>
      <c r="P20" s="178"/>
      <c r="Q20" s="178"/>
      <c r="R20" s="178"/>
      <c r="S20" s="178"/>
      <c r="T20" s="178"/>
      <c r="U20" s="178" t="s">
        <v>354</v>
      </c>
      <c r="V20" s="178"/>
      <c r="W20" s="178"/>
      <c r="X20" s="178"/>
      <c r="Y20" s="178"/>
      <c r="Z20" s="178"/>
      <c r="AA20" s="178"/>
      <c r="AB20" s="178"/>
      <c r="AC20" s="178"/>
      <c r="AD20" s="178"/>
      <c r="AE20" s="178"/>
      <c r="AF20" s="178"/>
      <c r="AG20" s="176" t="s">
        <v>355</v>
      </c>
      <c r="AH20" s="176"/>
      <c r="AI20" s="176"/>
      <c r="AJ20" s="176"/>
      <c r="AK20" s="176"/>
      <c r="AL20" s="176"/>
      <c r="AM20" s="176"/>
      <c r="AN20" s="176"/>
      <c r="AO20" s="176"/>
      <c r="AP20" s="176"/>
      <c r="AQ20" s="176"/>
      <c r="AR20" s="176"/>
      <c r="AS20" s="176"/>
      <c r="AT20" s="176"/>
      <c r="AU20" s="177" t="s">
        <v>57</v>
      </c>
      <c r="AV20" s="177"/>
      <c r="AW20" s="177"/>
      <c r="AX20" s="177"/>
      <c r="AY20" s="177"/>
      <c r="AZ20" s="177"/>
      <c r="BA20" s="177"/>
      <c r="BB20" s="177"/>
      <c r="BC20" s="177"/>
      <c r="BD20" s="177"/>
      <c r="BE20" s="177"/>
      <c r="BF20" s="177"/>
      <c r="BG20" s="177"/>
      <c r="BH20" s="177"/>
      <c r="BI20" s="177"/>
      <c r="BJ20" s="177"/>
      <c r="BK20" s="177"/>
      <c r="BL20" s="177"/>
      <c r="BM20" s="177"/>
      <c r="BN20" s="177"/>
      <c r="BO20" s="177"/>
      <c r="BP20" s="177"/>
      <c r="BQ20" s="177"/>
      <c r="BR20" s="177"/>
      <c r="BS20" s="177"/>
      <c r="BT20" s="177"/>
      <c r="BU20" s="177"/>
      <c r="BV20" s="177"/>
      <c r="BW20" s="177"/>
      <c r="BX20" s="177"/>
      <c r="BY20" s="177"/>
      <c r="BZ20" s="177"/>
      <c r="CA20" s="177"/>
      <c r="CB20" s="177"/>
      <c r="CC20" s="177"/>
      <c r="CD20" s="177"/>
      <c r="CE20" s="177"/>
      <c r="CF20" s="177"/>
      <c r="CG20" s="177"/>
      <c r="CH20" s="177"/>
      <c r="CI20" s="177"/>
      <c r="CJ20" s="177"/>
      <c r="CK20" s="178" t="s">
        <v>356</v>
      </c>
      <c r="CL20" s="178"/>
      <c r="CM20" s="178"/>
      <c r="CN20" s="178"/>
      <c r="CO20" s="178"/>
      <c r="CP20" s="178"/>
      <c r="CQ20" s="178"/>
      <c r="CR20" s="178"/>
      <c r="CS20" s="178"/>
      <c r="CT20" s="178"/>
      <c r="CU20" s="178"/>
      <c r="CV20" s="178" t="s">
        <v>357</v>
      </c>
      <c r="CW20" s="178"/>
      <c r="CX20" s="178"/>
      <c r="CY20" s="178"/>
      <c r="CZ20" s="178"/>
      <c r="DA20" s="178"/>
      <c r="DB20" s="178"/>
      <c r="DC20" s="178"/>
      <c r="DD20" s="178"/>
      <c r="DE20" s="178"/>
      <c r="DF20" s="178"/>
      <c r="DG20" s="178"/>
      <c r="DH20" s="178"/>
      <c r="DI20" s="178"/>
    </row>
    <row r="21" customFormat="false" ht="15" hidden="false" customHeight="false" outlineLevel="0" collapsed="false">
      <c r="A21" s="178"/>
      <c r="B21" s="178"/>
      <c r="C21" s="178"/>
      <c r="D21" s="178"/>
      <c r="E21" s="178" t="s">
        <v>358</v>
      </c>
      <c r="F21" s="178"/>
      <c r="G21" s="178"/>
      <c r="H21" s="178"/>
      <c r="I21" s="178"/>
      <c r="J21" s="178"/>
      <c r="K21" s="178"/>
      <c r="L21" s="178"/>
      <c r="M21" s="178"/>
      <c r="N21" s="178"/>
      <c r="O21" s="178"/>
      <c r="P21" s="178"/>
      <c r="Q21" s="178"/>
      <c r="R21" s="178"/>
      <c r="S21" s="178"/>
      <c r="T21" s="178"/>
      <c r="U21" s="178" t="s">
        <v>359</v>
      </c>
      <c r="V21" s="178"/>
      <c r="W21" s="178"/>
      <c r="X21" s="178"/>
      <c r="Y21" s="178"/>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6" t="s">
        <v>360</v>
      </c>
      <c r="AV21" s="176"/>
      <c r="AW21" s="176"/>
      <c r="AX21" s="176"/>
      <c r="AY21" s="176"/>
      <c r="AZ21" s="176"/>
      <c r="BA21" s="176"/>
      <c r="BB21" s="176"/>
      <c r="BC21" s="176"/>
      <c r="BD21" s="176"/>
      <c r="BE21" s="176"/>
      <c r="BF21" s="176"/>
      <c r="BG21" s="176"/>
      <c r="BH21" s="176"/>
      <c r="BI21" s="176" t="s">
        <v>361</v>
      </c>
      <c r="BJ21" s="176"/>
      <c r="BK21" s="176"/>
      <c r="BL21" s="176"/>
      <c r="BM21" s="176"/>
      <c r="BN21" s="176"/>
      <c r="BO21" s="176"/>
      <c r="BP21" s="176"/>
      <c r="BQ21" s="176"/>
      <c r="BR21" s="176"/>
      <c r="BS21" s="176"/>
      <c r="BT21" s="176"/>
      <c r="BU21" s="176"/>
      <c r="BV21" s="176"/>
      <c r="BW21" s="176" t="s">
        <v>361</v>
      </c>
      <c r="BX21" s="176"/>
      <c r="BY21" s="176"/>
      <c r="BZ21" s="176"/>
      <c r="CA21" s="176"/>
      <c r="CB21" s="176"/>
      <c r="CC21" s="176"/>
      <c r="CD21" s="176"/>
      <c r="CE21" s="176"/>
      <c r="CF21" s="176"/>
      <c r="CG21" s="176"/>
      <c r="CH21" s="176"/>
      <c r="CI21" s="176"/>
      <c r="CJ21" s="176"/>
      <c r="CK21" s="178" t="s">
        <v>362</v>
      </c>
      <c r="CL21" s="178"/>
      <c r="CM21" s="178"/>
      <c r="CN21" s="178"/>
      <c r="CO21" s="178"/>
      <c r="CP21" s="178"/>
      <c r="CQ21" s="178"/>
      <c r="CR21" s="178"/>
      <c r="CS21" s="178"/>
      <c r="CT21" s="178"/>
      <c r="CU21" s="178"/>
      <c r="CV21" s="178" t="s">
        <v>363</v>
      </c>
      <c r="CW21" s="178"/>
      <c r="CX21" s="178"/>
      <c r="CY21" s="178"/>
      <c r="CZ21" s="178"/>
      <c r="DA21" s="178"/>
      <c r="DB21" s="178"/>
      <c r="DC21" s="178"/>
      <c r="DD21" s="178"/>
      <c r="DE21" s="178"/>
      <c r="DF21" s="178"/>
      <c r="DG21" s="178"/>
      <c r="DH21" s="178"/>
      <c r="DI21" s="178"/>
    </row>
    <row r="22" customFormat="false" ht="15" hidden="false" customHeight="false" outlineLevel="0" collapsed="false">
      <c r="A22" s="178"/>
      <c r="B22" s="178"/>
      <c r="C22" s="178"/>
      <c r="D22" s="178"/>
      <c r="E22" s="178"/>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t="s">
        <v>362</v>
      </c>
      <c r="AV22" s="178"/>
      <c r="AW22" s="178"/>
      <c r="AX22" s="178"/>
      <c r="AY22" s="178"/>
      <c r="AZ22" s="178"/>
      <c r="BA22" s="178"/>
      <c r="BB22" s="178"/>
      <c r="BC22" s="178"/>
      <c r="BD22" s="178"/>
      <c r="BE22" s="178"/>
      <c r="BF22" s="178"/>
      <c r="BG22" s="178"/>
      <c r="BH22" s="178"/>
      <c r="BI22" s="178" t="s">
        <v>364</v>
      </c>
      <c r="BJ22" s="178"/>
      <c r="BK22" s="178"/>
      <c r="BL22" s="178"/>
      <c r="BM22" s="178"/>
      <c r="BN22" s="178"/>
      <c r="BO22" s="178"/>
      <c r="BP22" s="178"/>
      <c r="BQ22" s="178"/>
      <c r="BR22" s="178"/>
      <c r="BS22" s="178"/>
      <c r="BT22" s="178"/>
      <c r="BU22" s="178"/>
      <c r="BV22" s="178"/>
      <c r="BW22" s="178" t="s">
        <v>365</v>
      </c>
      <c r="BX22" s="178"/>
      <c r="BY22" s="178"/>
      <c r="BZ22" s="178"/>
      <c r="CA22" s="178"/>
      <c r="CB22" s="178"/>
      <c r="CC22" s="178"/>
      <c r="CD22" s="178"/>
      <c r="CE22" s="178"/>
      <c r="CF22" s="178"/>
      <c r="CG22" s="178"/>
      <c r="CH22" s="178"/>
      <c r="CI22" s="178"/>
      <c r="CJ22" s="178"/>
      <c r="CK22" s="178" t="s">
        <v>366</v>
      </c>
      <c r="CL22" s="178"/>
      <c r="CM22" s="178"/>
      <c r="CN22" s="178"/>
      <c r="CO22" s="178"/>
      <c r="CP22" s="178"/>
      <c r="CQ22" s="178"/>
      <c r="CR22" s="178"/>
      <c r="CS22" s="178"/>
      <c r="CT22" s="178"/>
      <c r="CU22" s="178"/>
      <c r="CV22" s="178" t="s">
        <v>367</v>
      </c>
      <c r="CW22" s="178"/>
      <c r="CX22" s="178"/>
      <c r="CY22" s="178"/>
      <c r="CZ22" s="178"/>
      <c r="DA22" s="178"/>
      <c r="DB22" s="178"/>
      <c r="DC22" s="178"/>
      <c r="DD22" s="178"/>
      <c r="DE22" s="178"/>
      <c r="DF22" s="178"/>
      <c r="DG22" s="178"/>
      <c r="DH22" s="178"/>
      <c r="DI22" s="178"/>
    </row>
    <row r="23" customFormat="false" ht="15" hidden="false" customHeight="false" outlineLevel="0" collapsed="false">
      <c r="A23" s="178"/>
      <c r="B23" s="178"/>
      <c r="C23" s="178"/>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t="s">
        <v>368</v>
      </c>
      <c r="AV23" s="178"/>
      <c r="AW23" s="178"/>
      <c r="AX23" s="178"/>
      <c r="AY23" s="178"/>
      <c r="AZ23" s="178"/>
      <c r="BA23" s="178"/>
      <c r="BB23" s="178"/>
      <c r="BC23" s="178"/>
      <c r="BD23" s="178"/>
      <c r="BE23" s="178"/>
      <c r="BF23" s="178"/>
      <c r="BG23" s="178"/>
      <c r="BH23" s="178"/>
      <c r="BI23" s="178" t="s">
        <v>369</v>
      </c>
      <c r="BJ23" s="178"/>
      <c r="BK23" s="178"/>
      <c r="BL23" s="178"/>
      <c r="BM23" s="178"/>
      <c r="BN23" s="178"/>
      <c r="BO23" s="178"/>
      <c r="BP23" s="178"/>
      <c r="BQ23" s="178"/>
      <c r="BR23" s="178"/>
      <c r="BS23" s="178"/>
      <c r="BT23" s="178"/>
      <c r="BU23" s="178"/>
      <c r="BV23" s="178"/>
      <c r="BW23" s="178" t="s">
        <v>369</v>
      </c>
      <c r="BX23" s="178"/>
      <c r="BY23" s="178"/>
      <c r="BZ23" s="178"/>
      <c r="CA23" s="178"/>
      <c r="CB23" s="178"/>
      <c r="CC23" s="178"/>
      <c r="CD23" s="178"/>
      <c r="CE23" s="178"/>
      <c r="CF23" s="178"/>
      <c r="CG23" s="178"/>
      <c r="CH23" s="178"/>
      <c r="CI23" s="178"/>
      <c r="CJ23" s="178"/>
      <c r="CK23" s="178"/>
      <c r="CL23" s="178"/>
      <c r="CM23" s="178"/>
      <c r="CN23" s="178"/>
      <c r="CO23" s="178"/>
      <c r="CP23" s="178"/>
      <c r="CQ23" s="178"/>
      <c r="CR23" s="178"/>
      <c r="CS23" s="178"/>
      <c r="CT23" s="178"/>
      <c r="CU23" s="178"/>
      <c r="CV23" s="178"/>
      <c r="CW23" s="178"/>
      <c r="CX23" s="178"/>
      <c r="CY23" s="178"/>
      <c r="CZ23" s="178"/>
      <c r="DA23" s="178"/>
      <c r="DB23" s="178"/>
      <c r="DC23" s="178"/>
      <c r="DD23" s="178"/>
      <c r="DE23" s="178"/>
      <c r="DF23" s="178"/>
      <c r="DG23" s="178"/>
      <c r="DH23" s="178"/>
      <c r="DI23" s="178"/>
    </row>
    <row r="24" customFormat="false" ht="20.25" hidden="false" customHeight="true" outlineLevel="0" collapsed="false">
      <c r="A24" s="177" t="n">
        <v>1</v>
      </c>
      <c r="B24" s="177"/>
      <c r="C24" s="177"/>
      <c r="D24" s="177"/>
      <c r="E24" s="177" t="n">
        <v>2</v>
      </c>
      <c r="F24" s="177"/>
      <c r="G24" s="177"/>
      <c r="H24" s="177"/>
      <c r="I24" s="177"/>
      <c r="J24" s="177"/>
      <c r="K24" s="177"/>
      <c r="L24" s="177"/>
      <c r="M24" s="177"/>
      <c r="N24" s="177"/>
      <c r="O24" s="177"/>
      <c r="P24" s="177"/>
      <c r="Q24" s="177"/>
      <c r="R24" s="177"/>
      <c r="S24" s="177"/>
      <c r="T24" s="177"/>
      <c r="U24" s="177" t="n">
        <v>3</v>
      </c>
      <c r="V24" s="177"/>
      <c r="W24" s="177"/>
      <c r="X24" s="177"/>
      <c r="Y24" s="177"/>
      <c r="Z24" s="177"/>
      <c r="AA24" s="177"/>
      <c r="AB24" s="177"/>
      <c r="AC24" s="177"/>
      <c r="AD24" s="177"/>
      <c r="AE24" s="177"/>
      <c r="AF24" s="177"/>
      <c r="AG24" s="177" t="n">
        <v>4</v>
      </c>
      <c r="AH24" s="177"/>
      <c r="AI24" s="177"/>
      <c r="AJ24" s="177"/>
      <c r="AK24" s="177"/>
      <c r="AL24" s="177"/>
      <c r="AM24" s="177"/>
      <c r="AN24" s="177"/>
      <c r="AO24" s="177"/>
      <c r="AP24" s="177"/>
      <c r="AQ24" s="177"/>
      <c r="AR24" s="177"/>
      <c r="AS24" s="177"/>
      <c r="AT24" s="177"/>
      <c r="AU24" s="177" t="n">
        <v>5</v>
      </c>
      <c r="AV24" s="177"/>
      <c r="AW24" s="177"/>
      <c r="AX24" s="177"/>
      <c r="AY24" s="177"/>
      <c r="AZ24" s="177"/>
      <c r="BA24" s="177"/>
      <c r="BB24" s="177"/>
      <c r="BC24" s="177"/>
      <c r="BD24" s="177"/>
      <c r="BE24" s="177"/>
      <c r="BF24" s="177"/>
      <c r="BG24" s="177"/>
      <c r="BH24" s="177"/>
      <c r="BI24" s="177" t="n">
        <v>6</v>
      </c>
      <c r="BJ24" s="177"/>
      <c r="BK24" s="177"/>
      <c r="BL24" s="177"/>
      <c r="BM24" s="177"/>
      <c r="BN24" s="177"/>
      <c r="BO24" s="177"/>
      <c r="BP24" s="177"/>
      <c r="BQ24" s="177"/>
      <c r="BR24" s="177"/>
      <c r="BS24" s="177"/>
      <c r="BT24" s="177"/>
      <c r="BU24" s="177"/>
      <c r="BV24" s="177"/>
      <c r="BW24" s="177" t="n">
        <v>7</v>
      </c>
      <c r="BX24" s="177"/>
      <c r="BY24" s="177"/>
      <c r="BZ24" s="177"/>
      <c r="CA24" s="177"/>
      <c r="CB24" s="177"/>
      <c r="CC24" s="177"/>
      <c r="CD24" s="177"/>
      <c r="CE24" s="177"/>
      <c r="CF24" s="177"/>
      <c r="CG24" s="177"/>
      <c r="CH24" s="177"/>
      <c r="CI24" s="177"/>
      <c r="CJ24" s="177"/>
      <c r="CK24" s="177" t="n">
        <v>8</v>
      </c>
      <c r="CL24" s="177"/>
      <c r="CM24" s="177"/>
      <c r="CN24" s="177"/>
      <c r="CO24" s="177"/>
      <c r="CP24" s="177"/>
      <c r="CQ24" s="177"/>
      <c r="CR24" s="177"/>
      <c r="CS24" s="177"/>
      <c r="CT24" s="177"/>
      <c r="CU24" s="177"/>
      <c r="CV24" s="177" t="n">
        <v>10</v>
      </c>
      <c r="CW24" s="177"/>
      <c r="CX24" s="177"/>
      <c r="CY24" s="177"/>
      <c r="CZ24" s="177"/>
      <c r="DA24" s="177"/>
      <c r="DB24" s="177"/>
      <c r="DC24" s="177"/>
      <c r="DD24" s="177"/>
      <c r="DE24" s="177"/>
      <c r="DF24" s="177"/>
      <c r="DG24" s="177"/>
      <c r="DH24" s="177"/>
      <c r="DI24" s="177"/>
    </row>
    <row r="25" customFormat="false" ht="15" hidden="false" customHeight="false" outlineLevel="0" collapsed="false">
      <c r="A25" s="179"/>
      <c r="B25" s="179"/>
      <c r="C25" s="179"/>
      <c r="D25" s="179"/>
      <c r="E25" s="179" t="s">
        <v>370</v>
      </c>
      <c r="F25" s="179"/>
      <c r="G25" s="179"/>
      <c r="H25" s="179"/>
      <c r="I25" s="179"/>
      <c r="J25" s="179"/>
      <c r="K25" s="179"/>
      <c r="L25" s="179"/>
      <c r="M25" s="179"/>
      <c r="N25" s="179"/>
      <c r="O25" s="179"/>
      <c r="P25" s="179"/>
      <c r="Q25" s="179"/>
      <c r="R25" s="179"/>
      <c r="S25" s="179"/>
      <c r="T25" s="179"/>
      <c r="U25" s="180" t="n">
        <v>1</v>
      </c>
      <c r="V25" s="180"/>
      <c r="W25" s="180"/>
      <c r="X25" s="180"/>
      <c r="Y25" s="180"/>
      <c r="Z25" s="180"/>
      <c r="AA25" s="180"/>
      <c r="AB25" s="180"/>
      <c r="AC25" s="180"/>
      <c r="AD25" s="180"/>
      <c r="AE25" s="180"/>
      <c r="AF25" s="180"/>
      <c r="AG25" s="180"/>
      <c r="AH25" s="180"/>
      <c r="AI25" s="180"/>
      <c r="AJ25" s="180"/>
      <c r="AK25" s="180"/>
      <c r="AL25" s="180"/>
      <c r="AM25" s="180"/>
      <c r="AN25" s="180"/>
      <c r="AO25" s="180"/>
      <c r="AP25" s="180"/>
      <c r="AQ25" s="180"/>
      <c r="AR25" s="180"/>
      <c r="AS25" s="180"/>
      <c r="AT25" s="180"/>
      <c r="AU25" s="180" t="n">
        <v>22485.96</v>
      </c>
      <c r="AV25" s="180"/>
      <c r="AW25" s="180"/>
      <c r="AX25" s="180"/>
      <c r="AY25" s="180"/>
      <c r="AZ25" s="180"/>
      <c r="BA25" s="180"/>
      <c r="BB25" s="180"/>
      <c r="BC25" s="180"/>
      <c r="BD25" s="180"/>
      <c r="BE25" s="180"/>
      <c r="BF25" s="180"/>
      <c r="BG25" s="180"/>
      <c r="BH25" s="180"/>
      <c r="BI25" s="180"/>
      <c r="BJ25" s="180"/>
      <c r="BK25" s="180"/>
      <c r="BL25" s="180"/>
      <c r="BM25" s="180"/>
      <c r="BN25" s="180"/>
      <c r="BO25" s="180"/>
      <c r="BP25" s="180"/>
      <c r="BQ25" s="180"/>
      <c r="BR25" s="180"/>
      <c r="BS25" s="180"/>
      <c r="BT25" s="180"/>
      <c r="BU25" s="180"/>
      <c r="BV25" s="180"/>
      <c r="BW25" s="180"/>
      <c r="BX25" s="180"/>
      <c r="BY25" s="180"/>
      <c r="BZ25" s="180"/>
      <c r="CA25" s="180"/>
      <c r="CB25" s="180"/>
      <c r="CC25" s="180"/>
      <c r="CD25" s="180"/>
      <c r="CE25" s="180"/>
      <c r="CF25" s="180"/>
      <c r="CG25" s="180"/>
      <c r="CH25" s="180"/>
      <c r="CI25" s="180"/>
      <c r="CJ25" s="180"/>
      <c r="CK25" s="180"/>
      <c r="CL25" s="180"/>
      <c r="CM25" s="180"/>
      <c r="CN25" s="180"/>
      <c r="CO25" s="180"/>
      <c r="CP25" s="180"/>
      <c r="CQ25" s="180"/>
      <c r="CR25" s="180"/>
      <c r="CS25" s="180"/>
      <c r="CT25" s="180"/>
      <c r="CU25" s="180"/>
      <c r="CV25" s="180"/>
      <c r="CW25" s="180"/>
      <c r="CX25" s="180"/>
      <c r="CY25" s="180"/>
      <c r="CZ25" s="180"/>
      <c r="DA25" s="180"/>
      <c r="DB25" s="180"/>
      <c r="DC25" s="180"/>
      <c r="DD25" s="180"/>
      <c r="DE25" s="180"/>
      <c r="DF25" s="180"/>
      <c r="DG25" s="180"/>
      <c r="DH25" s="180"/>
      <c r="DI25" s="180"/>
    </row>
    <row r="26" customFormat="false" ht="25.5" hidden="false" customHeight="true" outlineLevel="0" collapsed="false">
      <c r="A26" s="179"/>
      <c r="B26" s="179"/>
      <c r="C26" s="179"/>
      <c r="D26" s="179"/>
      <c r="E26" s="181" t="s">
        <v>371</v>
      </c>
      <c r="F26" s="181"/>
      <c r="G26" s="181"/>
      <c r="H26" s="181"/>
      <c r="I26" s="181"/>
      <c r="J26" s="181"/>
      <c r="K26" s="181"/>
      <c r="L26" s="181"/>
      <c r="M26" s="181"/>
      <c r="N26" s="181"/>
      <c r="O26" s="181"/>
      <c r="P26" s="181"/>
      <c r="Q26" s="181"/>
      <c r="R26" s="181"/>
      <c r="S26" s="181"/>
      <c r="T26" s="181"/>
      <c r="U26" s="180" t="n">
        <v>2</v>
      </c>
      <c r="V26" s="180"/>
      <c r="W26" s="180"/>
      <c r="X26" s="180"/>
      <c r="Y26" s="180"/>
      <c r="Z26" s="180"/>
      <c r="AA26" s="180"/>
      <c r="AB26" s="180"/>
      <c r="AC26" s="180"/>
      <c r="AD26" s="180"/>
      <c r="AE26" s="180"/>
      <c r="AF26" s="180"/>
      <c r="AG26" s="180"/>
      <c r="AH26" s="180"/>
      <c r="AI26" s="180"/>
      <c r="AJ26" s="180"/>
      <c r="AK26" s="180"/>
      <c r="AL26" s="180"/>
      <c r="AM26" s="180"/>
      <c r="AN26" s="180"/>
      <c r="AO26" s="180"/>
      <c r="AP26" s="180"/>
      <c r="AQ26" s="180"/>
      <c r="AR26" s="180"/>
      <c r="AS26" s="180"/>
      <c r="AT26" s="180"/>
      <c r="AU26" s="182" t="n">
        <f aca="false">AU25*70%</f>
        <v>15740.172</v>
      </c>
      <c r="AV26" s="182"/>
      <c r="AW26" s="182"/>
      <c r="AX26" s="182"/>
      <c r="AY26" s="182"/>
      <c r="AZ26" s="182"/>
      <c r="BA26" s="182"/>
      <c r="BB26" s="182"/>
      <c r="BC26" s="182"/>
      <c r="BD26" s="182"/>
      <c r="BE26" s="182"/>
      <c r="BF26" s="182"/>
      <c r="BG26" s="182"/>
      <c r="BH26" s="182"/>
      <c r="BI26" s="180"/>
      <c r="BJ26" s="180"/>
      <c r="BK26" s="180"/>
      <c r="BL26" s="180"/>
      <c r="BM26" s="180"/>
      <c r="BN26" s="180"/>
      <c r="BO26" s="180"/>
      <c r="BP26" s="180"/>
      <c r="BQ26" s="180"/>
      <c r="BR26" s="180"/>
      <c r="BS26" s="180"/>
      <c r="BT26" s="180"/>
      <c r="BU26" s="180"/>
      <c r="BV26" s="180"/>
      <c r="BW26" s="180"/>
      <c r="BX26" s="180"/>
      <c r="BY26" s="180"/>
      <c r="BZ26" s="180"/>
      <c r="CA26" s="180"/>
      <c r="CB26" s="180"/>
      <c r="CC26" s="180"/>
      <c r="CD26" s="180"/>
      <c r="CE26" s="180"/>
      <c r="CF26" s="180"/>
      <c r="CG26" s="180"/>
      <c r="CH26" s="180"/>
      <c r="CI26" s="180"/>
      <c r="CJ26" s="180"/>
      <c r="CK26" s="180"/>
      <c r="CL26" s="180"/>
      <c r="CM26" s="180"/>
      <c r="CN26" s="180"/>
      <c r="CO26" s="180"/>
      <c r="CP26" s="180"/>
      <c r="CQ26" s="180"/>
      <c r="CR26" s="180"/>
      <c r="CS26" s="180"/>
      <c r="CT26" s="180"/>
      <c r="CU26" s="180"/>
      <c r="CV26" s="183"/>
      <c r="CW26" s="183"/>
      <c r="CX26" s="183"/>
      <c r="CY26" s="183"/>
      <c r="CZ26" s="183"/>
      <c r="DA26" s="183"/>
      <c r="DB26" s="183"/>
      <c r="DC26" s="183"/>
      <c r="DD26" s="183"/>
      <c r="DE26" s="183"/>
      <c r="DF26" s="183"/>
      <c r="DG26" s="183"/>
      <c r="DH26" s="183"/>
      <c r="DI26" s="183"/>
    </row>
    <row r="27" customFormat="false" ht="39.75" hidden="false" customHeight="true" outlineLevel="0" collapsed="false">
      <c r="A27" s="179"/>
      <c r="B27" s="179"/>
      <c r="C27" s="179"/>
      <c r="D27" s="179"/>
      <c r="E27" s="181" t="s">
        <v>372</v>
      </c>
      <c r="F27" s="181"/>
      <c r="G27" s="181"/>
      <c r="H27" s="181"/>
      <c r="I27" s="181"/>
      <c r="J27" s="181"/>
      <c r="K27" s="181"/>
      <c r="L27" s="181"/>
      <c r="M27" s="181"/>
      <c r="N27" s="181"/>
      <c r="O27" s="181"/>
      <c r="P27" s="181"/>
      <c r="Q27" s="181"/>
      <c r="R27" s="181"/>
      <c r="S27" s="181"/>
      <c r="T27" s="181"/>
      <c r="U27" s="180" t="n">
        <v>1</v>
      </c>
      <c r="V27" s="180"/>
      <c r="W27" s="180"/>
      <c r="X27" s="180"/>
      <c r="Y27" s="180"/>
      <c r="Z27" s="180"/>
      <c r="AA27" s="180"/>
      <c r="AB27" s="180"/>
      <c r="AC27" s="180"/>
      <c r="AD27" s="180"/>
      <c r="AE27" s="180"/>
      <c r="AF27" s="180"/>
      <c r="AG27" s="180"/>
      <c r="AH27" s="180"/>
      <c r="AI27" s="180"/>
      <c r="AJ27" s="180"/>
      <c r="AK27" s="180"/>
      <c r="AL27" s="180"/>
      <c r="AM27" s="180"/>
      <c r="AN27" s="180"/>
      <c r="AO27" s="180"/>
      <c r="AP27" s="180"/>
      <c r="AQ27" s="180"/>
      <c r="AR27" s="180"/>
      <c r="AS27" s="180"/>
      <c r="AT27" s="180"/>
      <c r="AU27" s="182" t="n">
        <f aca="false">AU25*70%</f>
        <v>15740.172</v>
      </c>
      <c r="AV27" s="182"/>
      <c r="AW27" s="182"/>
      <c r="AX27" s="182"/>
      <c r="AY27" s="182"/>
      <c r="AZ27" s="182"/>
      <c r="BA27" s="182"/>
      <c r="BB27" s="182"/>
      <c r="BC27" s="182"/>
      <c r="BD27" s="182"/>
      <c r="BE27" s="182"/>
      <c r="BF27" s="182"/>
      <c r="BG27" s="182"/>
      <c r="BH27" s="182"/>
      <c r="BI27" s="180"/>
      <c r="BJ27" s="180"/>
      <c r="BK27" s="180"/>
      <c r="BL27" s="180"/>
      <c r="BM27" s="180"/>
      <c r="BN27" s="180"/>
      <c r="BO27" s="180"/>
      <c r="BP27" s="180"/>
      <c r="BQ27" s="180"/>
      <c r="BR27" s="180"/>
      <c r="BS27" s="180"/>
      <c r="BT27" s="180"/>
      <c r="BU27" s="180"/>
      <c r="BV27" s="180"/>
      <c r="BW27" s="180"/>
      <c r="BX27" s="180"/>
      <c r="BY27" s="180"/>
      <c r="BZ27" s="180"/>
      <c r="CA27" s="180"/>
      <c r="CB27" s="180"/>
      <c r="CC27" s="180"/>
      <c r="CD27" s="180"/>
      <c r="CE27" s="180"/>
      <c r="CF27" s="180"/>
      <c r="CG27" s="180"/>
      <c r="CH27" s="180"/>
      <c r="CI27" s="180"/>
      <c r="CJ27" s="180"/>
      <c r="CK27" s="184"/>
      <c r="CL27" s="184"/>
      <c r="CM27" s="184"/>
      <c r="CN27" s="184"/>
      <c r="CO27" s="184"/>
      <c r="CP27" s="184"/>
      <c r="CQ27" s="184"/>
      <c r="CR27" s="184"/>
      <c r="CS27" s="184"/>
      <c r="CT27" s="184"/>
      <c r="CU27" s="184"/>
      <c r="CV27" s="180"/>
      <c r="CW27" s="180"/>
      <c r="CX27" s="180"/>
      <c r="CY27" s="180"/>
      <c r="CZ27" s="180"/>
      <c r="DA27" s="180"/>
      <c r="DB27" s="180"/>
      <c r="DC27" s="180"/>
      <c r="DD27" s="180"/>
      <c r="DE27" s="180"/>
      <c r="DF27" s="180"/>
      <c r="DG27" s="180"/>
      <c r="DH27" s="180"/>
      <c r="DI27" s="180"/>
    </row>
    <row r="28" customFormat="false" ht="38.25" hidden="false" customHeight="true" outlineLevel="0" collapsed="false">
      <c r="A28" s="179"/>
      <c r="B28" s="179"/>
      <c r="C28" s="179"/>
      <c r="D28" s="179"/>
      <c r="E28" s="181" t="s">
        <v>373</v>
      </c>
      <c r="F28" s="181"/>
      <c r="G28" s="181"/>
      <c r="H28" s="181"/>
      <c r="I28" s="181"/>
      <c r="J28" s="181"/>
      <c r="K28" s="181"/>
      <c r="L28" s="181"/>
      <c r="M28" s="181"/>
      <c r="N28" s="181"/>
      <c r="O28" s="181"/>
      <c r="P28" s="181"/>
      <c r="Q28" s="181"/>
      <c r="R28" s="181"/>
      <c r="S28" s="181"/>
      <c r="T28" s="181"/>
      <c r="U28" s="180" t="n">
        <v>1</v>
      </c>
      <c r="V28" s="180"/>
      <c r="W28" s="180"/>
      <c r="X28" s="180"/>
      <c r="Y28" s="180"/>
      <c r="Z28" s="180"/>
      <c r="AA28" s="180"/>
      <c r="AB28" s="180"/>
      <c r="AC28" s="180"/>
      <c r="AD28" s="180"/>
      <c r="AE28" s="180"/>
      <c r="AF28" s="180"/>
      <c r="AG28" s="180"/>
      <c r="AH28" s="180"/>
      <c r="AI28" s="180"/>
      <c r="AJ28" s="180"/>
      <c r="AK28" s="180"/>
      <c r="AL28" s="180"/>
      <c r="AM28" s="180"/>
      <c r="AN28" s="180"/>
      <c r="AO28" s="180"/>
      <c r="AP28" s="180"/>
      <c r="AQ28" s="180"/>
      <c r="AR28" s="180"/>
      <c r="AS28" s="180"/>
      <c r="AT28" s="180"/>
      <c r="AU28" s="182" t="n">
        <f aca="false">AU25*70%</f>
        <v>15740.172</v>
      </c>
      <c r="AV28" s="182"/>
      <c r="AW28" s="182"/>
      <c r="AX28" s="182"/>
      <c r="AY28" s="182"/>
      <c r="AZ28" s="182"/>
      <c r="BA28" s="182"/>
      <c r="BB28" s="182"/>
      <c r="BC28" s="182"/>
      <c r="BD28" s="182"/>
      <c r="BE28" s="182"/>
      <c r="BF28" s="182"/>
      <c r="BG28" s="182"/>
      <c r="BH28" s="182"/>
      <c r="BI28" s="180"/>
      <c r="BJ28" s="180"/>
      <c r="BK28" s="180"/>
      <c r="BL28" s="180"/>
      <c r="BM28" s="180"/>
      <c r="BN28" s="180"/>
      <c r="BO28" s="180"/>
      <c r="BP28" s="180"/>
      <c r="BQ28" s="180"/>
      <c r="BR28" s="180"/>
      <c r="BS28" s="180"/>
      <c r="BT28" s="180"/>
      <c r="BU28" s="180"/>
      <c r="BV28" s="180"/>
      <c r="BW28" s="180"/>
      <c r="BX28" s="180"/>
      <c r="BY28" s="180"/>
      <c r="BZ28" s="180"/>
      <c r="CA28" s="180"/>
      <c r="CB28" s="180"/>
      <c r="CC28" s="180"/>
      <c r="CD28" s="180"/>
      <c r="CE28" s="180"/>
      <c r="CF28" s="180"/>
      <c r="CG28" s="180"/>
      <c r="CH28" s="180"/>
      <c r="CI28" s="180"/>
      <c r="CJ28" s="180"/>
      <c r="CK28" s="180"/>
      <c r="CL28" s="180"/>
      <c r="CM28" s="180"/>
      <c r="CN28" s="180"/>
      <c r="CO28" s="180"/>
      <c r="CP28" s="180"/>
      <c r="CQ28" s="180"/>
      <c r="CR28" s="180"/>
      <c r="CS28" s="180"/>
      <c r="CT28" s="180"/>
      <c r="CU28" s="180"/>
      <c r="CV28" s="180"/>
      <c r="CW28" s="180"/>
      <c r="CX28" s="180"/>
      <c r="CY28" s="180"/>
      <c r="CZ28" s="180"/>
      <c r="DA28" s="180"/>
      <c r="DB28" s="180"/>
      <c r="DC28" s="180"/>
      <c r="DD28" s="180"/>
      <c r="DE28" s="180"/>
      <c r="DF28" s="180"/>
      <c r="DG28" s="180"/>
      <c r="DH28" s="180"/>
      <c r="DI28" s="180"/>
    </row>
    <row r="29" customFormat="false" ht="29.25" hidden="false" customHeight="true" outlineLevel="0" collapsed="false">
      <c r="A29" s="179"/>
      <c r="B29" s="179"/>
      <c r="C29" s="179"/>
      <c r="D29" s="179"/>
      <c r="E29" s="181" t="s">
        <v>374</v>
      </c>
      <c r="F29" s="181"/>
      <c r="G29" s="181"/>
      <c r="H29" s="181"/>
      <c r="I29" s="181"/>
      <c r="J29" s="181"/>
      <c r="K29" s="181"/>
      <c r="L29" s="181"/>
      <c r="M29" s="181"/>
      <c r="N29" s="181"/>
      <c r="O29" s="181"/>
      <c r="P29" s="181"/>
      <c r="Q29" s="181"/>
      <c r="R29" s="181"/>
      <c r="S29" s="181"/>
      <c r="T29" s="181"/>
      <c r="U29" s="180" t="n">
        <v>1</v>
      </c>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180"/>
      <c r="AS29" s="180"/>
      <c r="AT29" s="180"/>
      <c r="AU29" s="182" t="n">
        <f aca="false">AU25*70%</f>
        <v>15740.172</v>
      </c>
      <c r="AV29" s="182"/>
      <c r="AW29" s="182"/>
      <c r="AX29" s="182"/>
      <c r="AY29" s="182"/>
      <c r="AZ29" s="182"/>
      <c r="BA29" s="182"/>
      <c r="BB29" s="182"/>
      <c r="BC29" s="182"/>
      <c r="BD29" s="182"/>
      <c r="BE29" s="182"/>
      <c r="BF29" s="182"/>
      <c r="BG29" s="182"/>
      <c r="BH29" s="182"/>
      <c r="BI29" s="180"/>
      <c r="BJ29" s="180"/>
      <c r="BK29" s="180"/>
      <c r="BL29" s="180"/>
      <c r="BM29" s="180"/>
      <c r="BN29" s="180"/>
      <c r="BO29" s="180"/>
      <c r="BP29" s="180"/>
      <c r="BQ29" s="180"/>
      <c r="BR29" s="180"/>
      <c r="BS29" s="180"/>
      <c r="BT29" s="180"/>
      <c r="BU29" s="180"/>
      <c r="BV29" s="180"/>
      <c r="BW29" s="180"/>
      <c r="BX29" s="180"/>
      <c r="BY29" s="180"/>
      <c r="BZ29" s="180"/>
      <c r="CA29" s="180"/>
      <c r="CB29" s="180"/>
      <c r="CC29" s="180"/>
      <c r="CD29" s="180"/>
      <c r="CE29" s="180"/>
      <c r="CF29" s="180"/>
      <c r="CG29" s="180"/>
      <c r="CH29" s="180"/>
      <c r="CI29" s="180"/>
      <c r="CJ29" s="180"/>
      <c r="CK29" s="180"/>
      <c r="CL29" s="180"/>
      <c r="CM29" s="180"/>
      <c r="CN29" s="180"/>
      <c r="CO29" s="180"/>
      <c r="CP29" s="180"/>
      <c r="CQ29" s="180"/>
      <c r="CR29" s="180"/>
      <c r="CS29" s="180"/>
      <c r="CT29" s="180"/>
      <c r="CU29" s="180"/>
      <c r="CV29" s="183"/>
      <c r="CW29" s="183"/>
      <c r="CX29" s="183"/>
      <c r="CY29" s="183"/>
      <c r="CZ29" s="183"/>
      <c r="DA29" s="183"/>
      <c r="DB29" s="183"/>
      <c r="DC29" s="183"/>
      <c r="DD29" s="183"/>
      <c r="DE29" s="183"/>
      <c r="DF29" s="183"/>
      <c r="DG29" s="183"/>
      <c r="DH29" s="183"/>
      <c r="DI29" s="183"/>
    </row>
    <row r="30" customFormat="false" ht="41.25" hidden="false" customHeight="true" outlineLevel="0" collapsed="false">
      <c r="A30" s="179"/>
      <c r="B30" s="179"/>
      <c r="C30" s="179"/>
      <c r="D30" s="179"/>
      <c r="E30" s="181" t="s">
        <v>375</v>
      </c>
      <c r="F30" s="181"/>
      <c r="G30" s="181"/>
      <c r="H30" s="181"/>
      <c r="I30" s="181"/>
      <c r="J30" s="181"/>
      <c r="K30" s="181"/>
      <c r="L30" s="181"/>
      <c r="M30" s="181"/>
      <c r="N30" s="181"/>
      <c r="O30" s="181"/>
      <c r="P30" s="181"/>
      <c r="Q30" s="181"/>
      <c r="R30" s="181"/>
      <c r="S30" s="181"/>
      <c r="T30" s="181"/>
      <c r="U30" s="180" t="n">
        <v>1</v>
      </c>
      <c r="V30" s="180"/>
      <c r="W30" s="180"/>
      <c r="X30" s="180"/>
      <c r="Y30" s="180"/>
      <c r="Z30" s="180"/>
      <c r="AA30" s="180"/>
      <c r="AB30" s="180"/>
      <c r="AC30" s="180"/>
      <c r="AD30" s="180"/>
      <c r="AE30" s="180"/>
      <c r="AF30" s="180"/>
      <c r="AG30" s="180"/>
      <c r="AH30" s="180"/>
      <c r="AI30" s="180"/>
      <c r="AJ30" s="180"/>
      <c r="AK30" s="180"/>
      <c r="AL30" s="180"/>
      <c r="AM30" s="180"/>
      <c r="AN30" s="180"/>
      <c r="AO30" s="180"/>
      <c r="AP30" s="180"/>
      <c r="AQ30" s="180"/>
      <c r="AR30" s="180"/>
      <c r="AS30" s="180"/>
      <c r="AT30" s="180"/>
      <c r="AU30" s="182" t="n">
        <f aca="false">AU25*70%</f>
        <v>15740.172</v>
      </c>
      <c r="AV30" s="182"/>
      <c r="AW30" s="182"/>
      <c r="AX30" s="182"/>
      <c r="AY30" s="182"/>
      <c r="AZ30" s="182"/>
      <c r="BA30" s="182"/>
      <c r="BB30" s="182"/>
      <c r="BC30" s="182"/>
      <c r="BD30" s="182"/>
      <c r="BE30" s="182"/>
      <c r="BF30" s="182"/>
      <c r="BG30" s="182"/>
      <c r="BH30" s="182"/>
      <c r="BI30" s="180"/>
      <c r="BJ30" s="180"/>
      <c r="BK30" s="180"/>
      <c r="BL30" s="180"/>
      <c r="BM30" s="180"/>
      <c r="BN30" s="180"/>
      <c r="BO30" s="180"/>
      <c r="BP30" s="180"/>
      <c r="BQ30" s="180"/>
      <c r="BR30" s="180"/>
      <c r="BS30" s="180"/>
      <c r="BT30" s="180"/>
      <c r="BU30" s="180"/>
      <c r="BV30" s="180"/>
      <c r="BW30" s="180"/>
      <c r="BX30" s="180"/>
      <c r="BY30" s="180"/>
      <c r="BZ30" s="180"/>
      <c r="CA30" s="180"/>
      <c r="CB30" s="180"/>
      <c r="CC30" s="180"/>
      <c r="CD30" s="180"/>
      <c r="CE30" s="180"/>
      <c r="CF30" s="180"/>
      <c r="CG30" s="180"/>
      <c r="CH30" s="180"/>
      <c r="CI30" s="180"/>
      <c r="CJ30" s="180"/>
      <c r="CK30" s="180"/>
      <c r="CL30" s="180"/>
      <c r="CM30" s="180"/>
      <c r="CN30" s="180"/>
      <c r="CO30" s="180"/>
      <c r="CP30" s="180"/>
      <c r="CQ30" s="180"/>
      <c r="CR30" s="180"/>
      <c r="CS30" s="180"/>
      <c r="CT30" s="180"/>
      <c r="CU30" s="180"/>
      <c r="CV30" s="180"/>
      <c r="CW30" s="180"/>
      <c r="CX30" s="180"/>
      <c r="CY30" s="180"/>
      <c r="CZ30" s="180"/>
      <c r="DA30" s="180"/>
      <c r="DB30" s="180"/>
      <c r="DC30" s="180"/>
      <c r="DD30" s="180"/>
      <c r="DE30" s="180"/>
      <c r="DF30" s="180"/>
      <c r="DG30" s="180"/>
      <c r="DH30" s="180"/>
      <c r="DI30" s="180"/>
    </row>
    <row r="31" customFormat="false" ht="19.5" hidden="false" customHeight="true" outlineLevel="0" collapsed="false">
      <c r="A31" s="179"/>
      <c r="B31" s="179"/>
      <c r="C31" s="179"/>
      <c r="D31" s="179"/>
      <c r="E31" s="181" t="s">
        <v>376</v>
      </c>
      <c r="F31" s="181"/>
      <c r="G31" s="181"/>
      <c r="H31" s="181"/>
      <c r="I31" s="181"/>
      <c r="J31" s="181"/>
      <c r="K31" s="181"/>
      <c r="L31" s="181"/>
      <c r="M31" s="181"/>
      <c r="N31" s="181"/>
      <c r="O31" s="181"/>
      <c r="P31" s="181"/>
      <c r="Q31" s="181"/>
      <c r="R31" s="181"/>
      <c r="S31" s="181"/>
      <c r="T31" s="181"/>
      <c r="U31" s="180" t="n">
        <v>1</v>
      </c>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c r="AR31" s="180"/>
      <c r="AS31" s="180"/>
      <c r="AT31" s="180"/>
      <c r="AU31" s="182" t="n">
        <f aca="false">AU25*70%</f>
        <v>15740.172</v>
      </c>
      <c r="AV31" s="182"/>
      <c r="AW31" s="182"/>
      <c r="AX31" s="182"/>
      <c r="AY31" s="182"/>
      <c r="AZ31" s="182"/>
      <c r="BA31" s="182"/>
      <c r="BB31" s="182"/>
      <c r="BC31" s="182"/>
      <c r="BD31" s="182"/>
      <c r="BE31" s="182"/>
      <c r="BF31" s="182"/>
      <c r="BG31" s="182"/>
      <c r="BH31" s="182"/>
      <c r="BI31" s="180"/>
      <c r="BJ31" s="180"/>
      <c r="BK31" s="180"/>
      <c r="BL31" s="180"/>
      <c r="BM31" s="180"/>
      <c r="BN31" s="180"/>
      <c r="BO31" s="180"/>
      <c r="BP31" s="180"/>
      <c r="BQ31" s="180"/>
      <c r="BR31" s="180"/>
      <c r="BS31" s="180"/>
      <c r="BT31" s="180"/>
      <c r="BU31" s="180"/>
      <c r="BV31" s="180"/>
      <c r="BW31" s="180"/>
      <c r="BX31" s="180"/>
      <c r="BY31" s="180"/>
      <c r="BZ31" s="180"/>
      <c r="CA31" s="180"/>
      <c r="CB31" s="180"/>
      <c r="CC31" s="180"/>
      <c r="CD31" s="180"/>
      <c r="CE31" s="180"/>
      <c r="CF31" s="180"/>
      <c r="CG31" s="180"/>
      <c r="CH31" s="180"/>
      <c r="CI31" s="180"/>
      <c r="CJ31" s="180"/>
      <c r="CK31" s="180"/>
      <c r="CL31" s="180"/>
      <c r="CM31" s="180"/>
      <c r="CN31" s="180"/>
      <c r="CO31" s="180"/>
      <c r="CP31" s="180"/>
      <c r="CQ31" s="180"/>
      <c r="CR31" s="180"/>
      <c r="CS31" s="180"/>
      <c r="CT31" s="180"/>
      <c r="CU31" s="180"/>
      <c r="CV31" s="180"/>
      <c r="CW31" s="180"/>
      <c r="CX31" s="180"/>
      <c r="CY31" s="180"/>
      <c r="CZ31" s="180"/>
      <c r="DA31" s="180"/>
      <c r="DB31" s="180"/>
      <c r="DC31" s="180"/>
      <c r="DD31" s="180"/>
      <c r="DE31" s="180"/>
      <c r="DF31" s="180"/>
      <c r="DG31" s="180"/>
      <c r="DH31" s="180"/>
      <c r="DI31" s="180"/>
    </row>
    <row r="32" customFormat="false" ht="15" hidden="false" customHeight="true" outlineLevel="0" collapsed="false">
      <c r="A32" s="179"/>
      <c r="B32" s="179"/>
      <c r="C32" s="179"/>
      <c r="D32" s="179"/>
      <c r="E32" s="181" t="s">
        <v>377</v>
      </c>
      <c r="F32" s="181"/>
      <c r="G32" s="181"/>
      <c r="H32" s="181"/>
      <c r="I32" s="181"/>
      <c r="J32" s="181"/>
      <c r="K32" s="181"/>
      <c r="L32" s="181"/>
      <c r="M32" s="181"/>
      <c r="N32" s="181"/>
      <c r="O32" s="181"/>
      <c r="P32" s="181"/>
      <c r="Q32" s="181"/>
      <c r="R32" s="181"/>
      <c r="S32" s="181"/>
      <c r="T32" s="181"/>
      <c r="U32" s="180" t="n">
        <v>1</v>
      </c>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2" t="n">
        <f aca="false">AU25*70%</f>
        <v>15740.172</v>
      </c>
      <c r="AV32" s="182"/>
      <c r="AW32" s="182"/>
      <c r="AX32" s="182"/>
      <c r="AY32" s="182"/>
      <c r="AZ32" s="182"/>
      <c r="BA32" s="182"/>
      <c r="BB32" s="182"/>
      <c r="BC32" s="182"/>
      <c r="BD32" s="182"/>
      <c r="BE32" s="182"/>
      <c r="BF32" s="182"/>
      <c r="BG32" s="182"/>
      <c r="BH32" s="182"/>
      <c r="BI32" s="180"/>
      <c r="BJ32" s="180"/>
      <c r="BK32" s="180"/>
      <c r="BL32" s="180"/>
      <c r="BM32" s="180"/>
      <c r="BN32" s="180"/>
      <c r="BO32" s="180"/>
      <c r="BP32" s="180"/>
      <c r="BQ32" s="180"/>
      <c r="BR32" s="180"/>
      <c r="BS32" s="180"/>
      <c r="BT32" s="180"/>
      <c r="BU32" s="180"/>
      <c r="BV32" s="180"/>
      <c r="BW32" s="180"/>
      <c r="BX32" s="180"/>
      <c r="BY32" s="180"/>
      <c r="BZ32" s="180"/>
      <c r="CA32" s="180"/>
      <c r="CB32" s="180"/>
      <c r="CC32" s="180"/>
      <c r="CD32" s="180"/>
      <c r="CE32" s="180"/>
      <c r="CF32" s="180"/>
      <c r="CG32" s="180"/>
      <c r="CH32" s="180"/>
      <c r="CI32" s="180"/>
      <c r="CJ32" s="180"/>
      <c r="CK32" s="180"/>
      <c r="CL32" s="180"/>
      <c r="CM32" s="180"/>
      <c r="CN32" s="180"/>
      <c r="CO32" s="180"/>
      <c r="CP32" s="180"/>
      <c r="CQ32" s="180"/>
      <c r="CR32" s="180"/>
      <c r="CS32" s="180"/>
      <c r="CT32" s="180"/>
      <c r="CU32" s="180"/>
      <c r="CV32" s="183"/>
      <c r="CW32" s="183"/>
      <c r="CX32" s="183"/>
      <c r="CY32" s="183"/>
      <c r="CZ32" s="183"/>
      <c r="DA32" s="183"/>
      <c r="DB32" s="183"/>
      <c r="DC32" s="183"/>
      <c r="DD32" s="183"/>
      <c r="DE32" s="183"/>
      <c r="DF32" s="183"/>
      <c r="DG32" s="183"/>
      <c r="DH32" s="183"/>
      <c r="DI32" s="183"/>
    </row>
    <row r="33" customFormat="false" ht="15" hidden="false" customHeight="false" outlineLevel="0" collapsed="false">
      <c r="A33" s="179"/>
      <c r="B33" s="179"/>
      <c r="C33" s="179"/>
      <c r="D33" s="179"/>
      <c r="E33" s="179"/>
      <c r="F33" s="179"/>
      <c r="G33" s="179"/>
      <c r="H33" s="179"/>
      <c r="I33" s="179"/>
      <c r="J33" s="179"/>
      <c r="K33" s="179"/>
      <c r="L33" s="179"/>
      <c r="M33" s="179"/>
      <c r="N33" s="179"/>
      <c r="O33" s="179"/>
      <c r="P33" s="179"/>
      <c r="Q33" s="179"/>
      <c r="R33" s="179"/>
      <c r="S33" s="179"/>
      <c r="T33" s="179"/>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0"/>
      <c r="BC33" s="180"/>
      <c r="BD33" s="180"/>
      <c r="BE33" s="180"/>
      <c r="BF33" s="180"/>
      <c r="BG33" s="180"/>
      <c r="BH33" s="180"/>
      <c r="BI33" s="180"/>
      <c r="BJ33" s="180"/>
      <c r="BK33" s="180"/>
      <c r="BL33" s="180"/>
      <c r="BM33" s="180"/>
      <c r="BN33" s="180"/>
      <c r="BO33" s="180"/>
      <c r="BP33" s="180"/>
      <c r="BQ33" s="180"/>
      <c r="BR33" s="180"/>
      <c r="BS33" s="180"/>
      <c r="BT33" s="180"/>
      <c r="BU33" s="180"/>
      <c r="BV33" s="180"/>
      <c r="BW33" s="180"/>
      <c r="BX33" s="180"/>
      <c r="BY33" s="180"/>
      <c r="BZ33" s="180"/>
      <c r="CA33" s="180"/>
      <c r="CB33" s="180"/>
      <c r="CC33" s="180"/>
      <c r="CD33" s="180"/>
      <c r="CE33" s="180"/>
      <c r="CF33" s="180"/>
      <c r="CG33" s="180"/>
      <c r="CH33" s="180"/>
      <c r="CI33" s="180"/>
      <c r="CJ33" s="180"/>
      <c r="CK33" s="180"/>
      <c r="CL33" s="180"/>
      <c r="CM33" s="180"/>
      <c r="CN33" s="180"/>
      <c r="CO33" s="180"/>
      <c r="CP33" s="180"/>
      <c r="CQ33" s="180"/>
      <c r="CR33" s="180"/>
      <c r="CS33" s="180"/>
      <c r="CT33" s="180"/>
      <c r="CU33" s="180"/>
      <c r="CV33" s="180"/>
      <c r="CW33" s="180"/>
      <c r="CX33" s="180"/>
      <c r="CY33" s="180"/>
      <c r="CZ33" s="180"/>
      <c r="DA33" s="180"/>
      <c r="DB33" s="180"/>
      <c r="DC33" s="180"/>
      <c r="DD33" s="180"/>
      <c r="DE33" s="180"/>
      <c r="DF33" s="180"/>
      <c r="DG33" s="180"/>
      <c r="DH33" s="180"/>
      <c r="DI33" s="180"/>
    </row>
    <row r="34" customFormat="false" ht="15" hidden="false" customHeight="false" outlineLevel="0" collapsed="false">
      <c r="A34" s="179"/>
      <c r="B34" s="179"/>
      <c r="C34" s="179"/>
      <c r="D34" s="179"/>
      <c r="E34" s="179"/>
      <c r="F34" s="179"/>
      <c r="G34" s="179"/>
      <c r="H34" s="179"/>
      <c r="I34" s="179"/>
      <c r="J34" s="179"/>
      <c r="K34" s="179"/>
      <c r="L34" s="179"/>
      <c r="M34" s="179"/>
      <c r="N34" s="179"/>
      <c r="O34" s="179"/>
      <c r="P34" s="179"/>
      <c r="Q34" s="179"/>
      <c r="R34" s="179"/>
      <c r="S34" s="179"/>
      <c r="T34" s="179"/>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80"/>
      <c r="BC34" s="180"/>
      <c r="BD34" s="180"/>
      <c r="BE34" s="180"/>
      <c r="BF34" s="180"/>
      <c r="BG34" s="180"/>
      <c r="BH34" s="180"/>
      <c r="BI34" s="180"/>
      <c r="BJ34" s="180"/>
      <c r="BK34" s="180"/>
      <c r="BL34" s="180"/>
      <c r="BM34" s="180"/>
      <c r="BN34" s="180"/>
      <c r="BO34" s="180"/>
      <c r="BP34" s="180"/>
      <c r="BQ34" s="180"/>
      <c r="BR34" s="180"/>
      <c r="BS34" s="180"/>
      <c r="BT34" s="180"/>
      <c r="BU34" s="180"/>
      <c r="BV34" s="180"/>
      <c r="BW34" s="180"/>
      <c r="BX34" s="180"/>
      <c r="BY34" s="180"/>
      <c r="BZ34" s="180"/>
      <c r="CA34" s="180"/>
      <c r="CB34" s="180"/>
      <c r="CC34" s="180"/>
      <c r="CD34" s="180"/>
      <c r="CE34" s="180"/>
      <c r="CF34" s="180"/>
      <c r="CG34" s="180"/>
      <c r="CH34" s="180"/>
      <c r="CI34" s="180"/>
      <c r="CJ34" s="180"/>
      <c r="CK34" s="180"/>
      <c r="CL34" s="180"/>
      <c r="CM34" s="180"/>
      <c r="CN34" s="180"/>
      <c r="CO34" s="180"/>
      <c r="CP34" s="180"/>
      <c r="CQ34" s="180"/>
      <c r="CR34" s="180"/>
      <c r="CS34" s="180"/>
      <c r="CT34" s="180"/>
      <c r="CU34" s="180"/>
      <c r="CV34" s="180"/>
      <c r="CW34" s="180"/>
      <c r="CX34" s="180"/>
      <c r="CY34" s="180"/>
      <c r="CZ34" s="180"/>
      <c r="DA34" s="180"/>
      <c r="DB34" s="180"/>
      <c r="DC34" s="180"/>
      <c r="DD34" s="180"/>
      <c r="DE34" s="180"/>
      <c r="DF34" s="180"/>
      <c r="DG34" s="180"/>
      <c r="DH34" s="180"/>
      <c r="DI34" s="180"/>
    </row>
    <row r="35" customFormat="false" ht="15" hidden="false" customHeight="false" outlineLevel="0" collapsed="false">
      <c r="A35" s="179"/>
      <c r="B35" s="179"/>
      <c r="C35" s="179"/>
      <c r="D35" s="179"/>
      <c r="E35" s="179"/>
      <c r="F35" s="179"/>
      <c r="G35" s="179"/>
      <c r="H35" s="179"/>
      <c r="I35" s="179"/>
      <c r="J35" s="179"/>
      <c r="K35" s="179"/>
      <c r="L35" s="179"/>
      <c r="M35" s="179"/>
      <c r="N35" s="179"/>
      <c r="O35" s="179"/>
      <c r="P35" s="179"/>
      <c r="Q35" s="179"/>
      <c r="R35" s="179"/>
      <c r="S35" s="179"/>
      <c r="T35" s="179"/>
      <c r="U35" s="180"/>
      <c r="V35" s="180"/>
      <c r="W35" s="180"/>
      <c r="X35" s="180"/>
      <c r="Y35" s="180"/>
      <c r="Z35" s="180"/>
      <c r="AA35" s="180"/>
      <c r="AB35" s="180"/>
      <c r="AC35" s="180"/>
      <c r="AD35" s="180"/>
      <c r="AE35" s="180"/>
      <c r="AF35" s="180"/>
      <c r="AG35" s="180"/>
      <c r="AH35" s="180"/>
      <c r="AI35" s="180"/>
      <c r="AJ35" s="180"/>
      <c r="AK35" s="180"/>
      <c r="AL35" s="180"/>
      <c r="AM35" s="180"/>
      <c r="AN35" s="180"/>
      <c r="AO35" s="180"/>
      <c r="AP35" s="180"/>
      <c r="AQ35" s="180"/>
      <c r="AR35" s="180"/>
      <c r="AS35" s="180"/>
      <c r="AT35" s="180"/>
      <c r="AU35" s="180"/>
      <c r="AV35" s="180"/>
      <c r="AW35" s="180"/>
      <c r="AX35" s="180"/>
      <c r="AY35" s="180"/>
      <c r="AZ35" s="180"/>
      <c r="BA35" s="180"/>
      <c r="BB35" s="180"/>
      <c r="BC35" s="180"/>
      <c r="BD35" s="180"/>
      <c r="BE35" s="180"/>
      <c r="BF35" s="180"/>
      <c r="BG35" s="180"/>
      <c r="BH35" s="180"/>
      <c r="BI35" s="180"/>
      <c r="BJ35" s="180"/>
      <c r="BK35" s="180"/>
      <c r="BL35" s="180"/>
      <c r="BM35" s="180"/>
      <c r="BN35" s="180"/>
      <c r="BO35" s="180"/>
      <c r="BP35" s="180"/>
      <c r="BQ35" s="180"/>
      <c r="BR35" s="180"/>
      <c r="BS35" s="180"/>
      <c r="BT35" s="180"/>
      <c r="BU35" s="180"/>
      <c r="BV35" s="180"/>
      <c r="BW35" s="180"/>
      <c r="BX35" s="180"/>
      <c r="BY35" s="180"/>
      <c r="BZ35" s="180"/>
      <c r="CA35" s="180"/>
      <c r="CB35" s="180"/>
      <c r="CC35" s="180"/>
      <c r="CD35" s="180"/>
      <c r="CE35" s="180"/>
      <c r="CF35" s="180"/>
      <c r="CG35" s="180"/>
      <c r="CH35" s="180"/>
      <c r="CI35" s="180"/>
      <c r="CJ35" s="180"/>
      <c r="CK35" s="180"/>
      <c r="CL35" s="180"/>
      <c r="CM35" s="180"/>
      <c r="CN35" s="180"/>
      <c r="CO35" s="180"/>
      <c r="CP35" s="180"/>
      <c r="CQ35" s="180"/>
      <c r="CR35" s="180"/>
      <c r="CS35" s="180"/>
      <c r="CT35" s="180"/>
      <c r="CU35" s="180"/>
      <c r="CV35" s="183"/>
      <c r="CW35" s="183"/>
      <c r="CX35" s="183"/>
      <c r="CY35" s="183"/>
      <c r="CZ35" s="183"/>
      <c r="DA35" s="183"/>
      <c r="DB35" s="183"/>
      <c r="DC35" s="183"/>
      <c r="DD35" s="183"/>
      <c r="DE35" s="183"/>
      <c r="DF35" s="183"/>
      <c r="DG35" s="183"/>
      <c r="DH35" s="183"/>
      <c r="DI35" s="183"/>
    </row>
    <row r="36" customFormat="false" ht="15" hidden="false" customHeight="false" outlineLevel="0" collapsed="false">
      <c r="A36" s="179"/>
      <c r="B36" s="179"/>
      <c r="C36" s="179"/>
      <c r="D36" s="179"/>
      <c r="E36" s="179"/>
      <c r="F36" s="179"/>
      <c r="G36" s="179"/>
      <c r="H36" s="179"/>
      <c r="I36" s="179"/>
      <c r="J36" s="179"/>
      <c r="K36" s="179"/>
      <c r="L36" s="179"/>
      <c r="M36" s="179"/>
      <c r="N36" s="179"/>
      <c r="O36" s="179"/>
      <c r="P36" s="179"/>
      <c r="Q36" s="179"/>
      <c r="R36" s="179"/>
      <c r="S36" s="179"/>
      <c r="T36" s="179"/>
      <c r="U36" s="180"/>
      <c r="V36" s="180"/>
      <c r="W36" s="180"/>
      <c r="X36" s="180"/>
      <c r="Y36" s="180"/>
      <c r="Z36" s="180"/>
      <c r="AA36" s="180"/>
      <c r="AB36" s="180"/>
      <c r="AC36" s="180"/>
      <c r="AD36" s="180"/>
      <c r="AE36" s="180"/>
      <c r="AF36" s="180"/>
      <c r="AG36" s="180"/>
      <c r="AH36" s="180"/>
      <c r="AI36" s="180"/>
      <c r="AJ36" s="180"/>
      <c r="AK36" s="180"/>
      <c r="AL36" s="180"/>
      <c r="AM36" s="180"/>
      <c r="AN36" s="180"/>
      <c r="AO36" s="180"/>
      <c r="AP36" s="180"/>
      <c r="AQ36" s="180"/>
      <c r="AR36" s="180"/>
      <c r="AS36" s="180"/>
      <c r="AT36" s="180"/>
      <c r="AU36" s="180"/>
      <c r="AV36" s="180"/>
      <c r="AW36" s="180"/>
      <c r="AX36" s="180"/>
      <c r="AY36" s="180"/>
      <c r="AZ36" s="180"/>
      <c r="BA36" s="180"/>
      <c r="BB36" s="180"/>
      <c r="BC36" s="180"/>
      <c r="BD36" s="180"/>
      <c r="BE36" s="180"/>
      <c r="BF36" s="180"/>
      <c r="BG36" s="180"/>
      <c r="BH36" s="180"/>
      <c r="BI36" s="180"/>
      <c r="BJ36" s="180"/>
      <c r="BK36" s="180"/>
      <c r="BL36" s="180"/>
      <c r="BM36" s="180"/>
      <c r="BN36" s="180"/>
      <c r="BO36" s="180"/>
      <c r="BP36" s="180"/>
      <c r="BQ36" s="180"/>
      <c r="BR36" s="180"/>
      <c r="BS36" s="180"/>
      <c r="BT36" s="180"/>
      <c r="BU36" s="180"/>
      <c r="BV36" s="180"/>
      <c r="BW36" s="180"/>
      <c r="BX36" s="180"/>
      <c r="BY36" s="180"/>
      <c r="BZ36" s="180"/>
      <c r="CA36" s="180"/>
      <c r="CB36" s="180"/>
      <c r="CC36" s="180"/>
      <c r="CD36" s="180"/>
      <c r="CE36" s="180"/>
      <c r="CF36" s="180"/>
      <c r="CG36" s="180"/>
      <c r="CH36" s="180"/>
      <c r="CI36" s="180"/>
      <c r="CJ36" s="180"/>
      <c r="CK36" s="180"/>
      <c r="CL36" s="180"/>
      <c r="CM36" s="180"/>
      <c r="CN36" s="180"/>
      <c r="CO36" s="180"/>
      <c r="CP36" s="180"/>
      <c r="CQ36" s="180"/>
      <c r="CR36" s="180"/>
      <c r="CS36" s="180"/>
      <c r="CT36" s="180"/>
      <c r="CU36" s="180"/>
      <c r="CV36" s="180"/>
      <c r="CW36" s="180"/>
      <c r="CX36" s="180"/>
      <c r="CY36" s="180"/>
      <c r="CZ36" s="180"/>
      <c r="DA36" s="180"/>
      <c r="DB36" s="180"/>
      <c r="DC36" s="180"/>
      <c r="DD36" s="180"/>
      <c r="DE36" s="180"/>
      <c r="DF36" s="180"/>
      <c r="DG36" s="180"/>
      <c r="DH36" s="180"/>
      <c r="DI36" s="180"/>
    </row>
    <row r="37" customFormat="false" ht="15" hidden="false" customHeight="false" outlineLevel="0" collapsed="false">
      <c r="A37" s="179"/>
      <c r="B37" s="179"/>
      <c r="C37" s="179"/>
      <c r="D37" s="179"/>
      <c r="E37" s="179"/>
      <c r="F37" s="179"/>
      <c r="G37" s="179"/>
      <c r="H37" s="179"/>
      <c r="I37" s="179"/>
      <c r="J37" s="179"/>
      <c r="K37" s="179"/>
      <c r="L37" s="179"/>
      <c r="M37" s="179"/>
      <c r="N37" s="179"/>
      <c r="O37" s="179"/>
      <c r="P37" s="179"/>
      <c r="Q37" s="179"/>
      <c r="R37" s="179"/>
      <c r="S37" s="179"/>
      <c r="T37" s="179"/>
      <c r="U37" s="180"/>
      <c r="V37" s="180"/>
      <c r="W37" s="180"/>
      <c r="X37" s="180"/>
      <c r="Y37" s="180"/>
      <c r="Z37" s="180"/>
      <c r="AA37" s="180"/>
      <c r="AB37" s="180"/>
      <c r="AC37" s="180"/>
      <c r="AD37" s="180"/>
      <c r="AE37" s="180"/>
      <c r="AF37" s="180"/>
      <c r="AG37" s="180"/>
      <c r="AH37" s="180"/>
      <c r="AI37" s="180"/>
      <c r="AJ37" s="180"/>
      <c r="AK37" s="180"/>
      <c r="AL37" s="180"/>
      <c r="AM37" s="180"/>
      <c r="AN37" s="180"/>
      <c r="AO37" s="180"/>
      <c r="AP37" s="180"/>
      <c r="AQ37" s="180"/>
      <c r="AR37" s="180"/>
      <c r="AS37" s="180"/>
      <c r="AT37" s="180"/>
      <c r="AU37" s="180"/>
      <c r="AV37" s="180"/>
      <c r="AW37" s="180"/>
      <c r="AX37" s="180"/>
      <c r="AY37" s="180"/>
      <c r="AZ37" s="180"/>
      <c r="BA37" s="180"/>
      <c r="BB37" s="180"/>
      <c r="BC37" s="180"/>
      <c r="BD37" s="180"/>
      <c r="BE37" s="180"/>
      <c r="BF37" s="180"/>
      <c r="BG37" s="180"/>
      <c r="BH37" s="180"/>
      <c r="BI37" s="180"/>
      <c r="BJ37" s="180"/>
      <c r="BK37" s="180"/>
      <c r="BL37" s="180"/>
      <c r="BM37" s="180"/>
      <c r="BN37" s="180"/>
      <c r="BO37" s="180"/>
      <c r="BP37" s="180"/>
      <c r="BQ37" s="180"/>
      <c r="BR37" s="180"/>
      <c r="BS37" s="180"/>
      <c r="BT37" s="180"/>
      <c r="BU37" s="180"/>
      <c r="BV37" s="180"/>
      <c r="BW37" s="180"/>
      <c r="BX37" s="180"/>
      <c r="BY37" s="180"/>
      <c r="BZ37" s="180"/>
      <c r="CA37" s="180"/>
      <c r="CB37" s="180"/>
      <c r="CC37" s="180"/>
      <c r="CD37" s="180"/>
      <c r="CE37" s="180"/>
      <c r="CF37" s="180"/>
      <c r="CG37" s="180"/>
      <c r="CH37" s="180"/>
      <c r="CI37" s="180"/>
      <c r="CJ37" s="180"/>
      <c r="CK37" s="180"/>
      <c r="CL37" s="180"/>
      <c r="CM37" s="180"/>
      <c r="CN37" s="180"/>
      <c r="CO37" s="180"/>
      <c r="CP37" s="180"/>
      <c r="CQ37" s="180"/>
      <c r="CR37" s="180"/>
      <c r="CS37" s="180"/>
      <c r="CT37" s="180"/>
      <c r="CU37" s="180"/>
      <c r="CV37" s="180"/>
      <c r="CW37" s="180"/>
      <c r="CX37" s="180"/>
      <c r="CY37" s="180"/>
      <c r="CZ37" s="180"/>
      <c r="DA37" s="180"/>
      <c r="DB37" s="180"/>
      <c r="DC37" s="180"/>
      <c r="DD37" s="180"/>
      <c r="DE37" s="180"/>
      <c r="DF37" s="180"/>
      <c r="DG37" s="180"/>
      <c r="DH37" s="180"/>
      <c r="DI37" s="180"/>
    </row>
    <row r="38" customFormat="false" ht="15" hidden="false" customHeight="false" outlineLevel="0" collapsed="false">
      <c r="A38" s="179"/>
      <c r="B38" s="179"/>
      <c r="C38" s="179"/>
      <c r="D38" s="179"/>
      <c r="E38" s="179"/>
      <c r="F38" s="179"/>
      <c r="G38" s="179"/>
      <c r="H38" s="179"/>
      <c r="I38" s="179"/>
      <c r="J38" s="179"/>
      <c r="K38" s="179"/>
      <c r="L38" s="179"/>
      <c r="M38" s="179"/>
      <c r="N38" s="179"/>
      <c r="O38" s="179"/>
      <c r="P38" s="179"/>
      <c r="Q38" s="179"/>
      <c r="R38" s="179"/>
      <c r="S38" s="179"/>
      <c r="T38" s="179"/>
      <c r="U38" s="180"/>
      <c r="V38" s="180"/>
      <c r="W38" s="180"/>
      <c r="X38" s="180"/>
      <c r="Y38" s="180"/>
      <c r="Z38" s="180"/>
      <c r="AA38" s="180"/>
      <c r="AB38" s="180"/>
      <c r="AC38" s="180"/>
      <c r="AD38" s="180"/>
      <c r="AE38" s="180"/>
      <c r="AF38" s="180"/>
      <c r="AG38" s="180"/>
      <c r="AH38" s="180"/>
      <c r="AI38" s="180"/>
      <c r="AJ38" s="180"/>
      <c r="AK38" s="180"/>
      <c r="AL38" s="180"/>
      <c r="AM38" s="180"/>
      <c r="AN38" s="180"/>
      <c r="AO38" s="180"/>
      <c r="AP38" s="180"/>
      <c r="AQ38" s="180"/>
      <c r="AR38" s="180"/>
      <c r="AS38" s="180"/>
      <c r="AT38" s="180"/>
      <c r="AU38" s="180"/>
      <c r="AV38" s="180"/>
      <c r="AW38" s="180"/>
      <c r="AX38" s="180"/>
      <c r="AY38" s="180"/>
      <c r="AZ38" s="180"/>
      <c r="BA38" s="180"/>
      <c r="BB38" s="180"/>
      <c r="BC38" s="180"/>
      <c r="BD38" s="180"/>
      <c r="BE38" s="180"/>
      <c r="BF38" s="180"/>
      <c r="BG38" s="180"/>
      <c r="BH38" s="180"/>
      <c r="BI38" s="180"/>
      <c r="BJ38" s="180"/>
      <c r="BK38" s="180"/>
      <c r="BL38" s="180"/>
      <c r="BM38" s="180"/>
      <c r="BN38" s="180"/>
      <c r="BO38" s="180"/>
      <c r="BP38" s="180"/>
      <c r="BQ38" s="180"/>
      <c r="BR38" s="180"/>
      <c r="BS38" s="180"/>
      <c r="BT38" s="180"/>
      <c r="BU38" s="180"/>
      <c r="BV38" s="180"/>
      <c r="BW38" s="180"/>
      <c r="BX38" s="180"/>
      <c r="BY38" s="180"/>
      <c r="BZ38" s="180"/>
      <c r="CA38" s="180"/>
      <c r="CB38" s="180"/>
      <c r="CC38" s="180"/>
      <c r="CD38" s="180"/>
      <c r="CE38" s="180"/>
      <c r="CF38" s="180"/>
      <c r="CG38" s="180"/>
      <c r="CH38" s="180"/>
      <c r="CI38" s="180"/>
      <c r="CJ38" s="180"/>
      <c r="CK38" s="180"/>
      <c r="CL38" s="180"/>
      <c r="CM38" s="180"/>
      <c r="CN38" s="180"/>
      <c r="CO38" s="180"/>
      <c r="CP38" s="180"/>
      <c r="CQ38" s="180"/>
      <c r="CR38" s="180"/>
      <c r="CS38" s="180"/>
      <c r="CT38" s="180"/>
      <c r="CU38" s="180"/>
      <c r="CV38" s="183"/>
      <c r="CW38" s="183"/>
      <c r="CX38" s="183"/>
      <c r="CY38" s="183"/>
      <c r="CZ38" s="183"/>
      <c r="DA38" s="183"/>
      <c r="DB38" s="183"/>
      <c r="DC38" s="183"/>
      <c r="DD38" s="183"/>
      <c r="DE38" s="183"/>
      <c r="DF38" s="183"/>
      <c r="DG38" s="183"/>
      <c r="DH38" s="183"/>
      <c r="DI38" s="183"/>
    </row>
    <row r="39" customFormat="false" ht="15" hidden="false" customHeight="false" outlineLevel="0" collapsed="false">
      <c r="A39" s="179"/>
      <c r="B39" s="179"/>
      <c r="C39" s="179"/>
      <c r="D39" s="179"/>
      <c r="E39" s="179"/>
      <c r="F39" s="179"/>
      <c r="G39" s="179"/>
      <c r="H39" s="179"/>
      <c r="I39" s="179"/>
      <c r="J39" s="179"/>
      <c r="K39" s="179"/>
      <c r="L39" s="179"/>
      <c r="M39" s="179"/>
      <c r="N39" s="179"/>
      <c r="O39" s="179"/>
      <c r="P39" s="179"/>
      <c r="Q39" s="179"/>
      <c r="R39" s="179"/>
      <c r="S39" s="179"/>
      <c r="T39" s="179"/>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80"/>
      <c r="AX39" s="180"/>
      <c r="AY39" s="180"/>
      <c r="AZ39" s="180"/>
      <c r="BA39" s="180"/>
      <c r="BB39" s="180"/>
      <c r="BC39" s="180"/>
      <c r="BD39" s="180"/>
      <c r="BE39" s="180"/>
      <c r="BF39" s="180"/>
      <c r="BG39" s="180"/>
      <c r="BH39" s="180"/>
      <c r="BI39" s="180"/>
      <c r="BJ39" s="180"/>
      <c r="BK39" s="180"/>
      <c r="BL39" s="180"/>
      <c r="BM39" s="180"/>
      <c r="BN39" s="180"/>
      <c r="BO39" s="180"/>
      <c r="BP39" s="180"/>
      <c r="BQ39" s="180"/>
      <c r="BR39" s="180"/>
      <c r="BS39" s="180"/>
      <c r="BT39" s="180"/>
      <c r="BU39" s="180"/>
      <c r="BV39" s="180"/>
      <c r="BW39" s="180"/>
      <c r="BX39" s="180"/>
      <c r="BY39" s="180"/>
      <c r="BZ39" s="180"/>
      <c r="CA39" s="180"/>
      <c r="CB39" s="180"/>
      <c r="CC39" s="180"/>
      <c r="CD39" s="180"/>
      <c r="CE39" s="180"/>
      <c r="CF39" s="180"/>
      <c r="CG39" s="180"/>
      <c r="CH39" s="180"/>
      <c r="CI39" s="180"/>
      <c r="CJ39" s="180"/>
      <c r="CK39" s="180"/>
      <c r="CL39" s="180"/>
      <c r="CM39" s="180"/>
      <c r="CN39" s="180"/>
      <c r="CO39" s="180"/>
      <c r="CP39" s="180"/>
      <c r="CQ39" s="180"/>
      <c r="CR39" s="180"/>
      <c r="CS39" s="180"/>
      <c r="CT39" s="180"/>
      <c r="CU39" s="180"/>
      <c r="CV39" s="180"/>
      <c r="CW39" s="180"/>
      <c r="CX39" s="180"/>
      <c r="CY39" s="180"/>
      <c r="CZ39" s="180"/>
      <c r="DA39" s="180"/>
      <c r="DB39" s="180"/>
      <c r="DC39" s="180"/>
      <c r="DD39" s="180"/>
      <c r="DE39" s="180"/>
      <c r="DF39" s="180"/>
      <c r="DG39" s="180"/>
      <c r="DH39" s="180"/>
      <c r="DI39" s="180"/>
    </row>
    <row r="40" customFormat="false" ht="15" hidden="false" customHeight="false" outlineLevel="0" collapsed="false">
      <c r="A40" s="179"/>
      <c r="B40" s="179"/>
      <c r="C40" s="179"/>
      <c r="D40" s="179"/>
      <c r="E40" s="179"/>
      <c r="F40" s="179"/>
      <c r="G40" s="179"/>
      <c r="H40" s="179"/>
      <c r="I40" s="179"/>
      <c r="J40" s="179"/>
      <c r="K40" s="179"/>
      <c r="L40" s="179"/>
      <c r="M40" s="179"/>
      <c r="N40" s="179"/>
      <c r="O40" s="179"/>
      <c r="P40" s="179"/>
      <c r="Q40" s="179"/>
      <c r="R40" s="179"/>
      <c r="S40" s="179"/>
      <c r="T40" s="179"/>
      <c r="U40" s="180"/>
      <c r="V40" s="180"/>
      <c r="W40" s="180"/>
      <c r="X40" s="180"/>
      <c r="Y40" s="180"/>
      <c r="Z40" s="180"/>
      <c r="AA40" s="180"/>
      <c r="AB40" s="180"/>
      <c r="AC40" s="180"/>
      <c r="AD40" s="180"/>
      <c r="AE40" s="180"/>
      <c r="AF40" s="180"/>
      <c r="AG40" s="180"/>
      <c r="AH40" s="180"/>
      <c r="AI40" s="180"/>
      <c r="AJ40" s="180"/>
      <c r="AK40" s="180"/>
      <c r="AL40" s="180"/>
      <c r="AM40" s="180"/>
      <c r="AN40" s="180"/>
      <c r="AO40" s="180"/>
      <c r="AP40" s="180"/>
      <c r="AQ40" s="180"/>
      <c r="AR40" s="180"/>
      <c r="AS40" s="180"/>
      <c r="AT40" s="180"/>
      <c r="AU40" s="180"/>
      <c r="AV40" s="180"/>
      <c r="AW40" s="180"/>
      <c r="AX40" s="180"/>
      <c r="AY40" s="180"/>
      <c r="AZ40" s="180"/>
      <c r="BA40" s="180"/>
      <c r="BB40" s="180"/>
      <c r="BC40" s="180"/>
      <c r="BD40" s="180"/>
      <c r="BE40" s="180"/>
      <c r="BF40" s="180"/>
      <c r="BG40" s="180"/>
      <c r="BH40" s="180"/>
      <c r="BI40" s="180"/>
      <c r="BJ40" s="180"/>
      <c r="BK40" s="180"/>
      <c r="BL40" s="180"/>
      <c r="BM40" s="180"/>
      <c r="BN40" s="180"/>
      <c r="BO40" s="180"/>
      <c r="BP40" s="180"/>
      <c r="BQ40" s="180"/>
      <c r="BR40" s="180"/>
      <c r="BS40" s="180"/>
      <c r="BT40" s="180"/>
      <c r="BU40" s="180"/>
      <c r="BV40" s="180"/>
      <c r="BW40" s="180"/>
      <c r="BX40" s="180"/>
      <c r="BY40" s="180"/>
      <c r="BZ40" s="180"/>
      <c r="CA40" s="180"/>
      <c r="CB40" s="180"/>
      <c r="CC40" s="180"/>
      <c r="CD40" s="180"/>
      <c r="CE40" s="180"/>
      <c r="CF40" s="180"/>
      <c r="CG40" s="180"/>
      <c r="CH40" s="180"/>
      <c r="CI40" s="180"/>
      <c r="CJ40" s="180"/>
      <c r="CK40" s="180"/>
      <c r="CL40" s="180"/>
      <c r="CM40" s="180"/>
      <c r="CN40" s="180"/>
      <c r="CO40" s="180"/>
      <c r="CP40" s="180"/>
      <c r="CQ40" s="180"/>
      <c r="CR40" s="180"/>
      <c r="CS40" s="180"/>
      <c r="CT40" s="180"/>
      <c r="CU40" s="180"/>
      <c r="CV40" s="180"/>
      <c r="CW40" s="180"/>
      <c r="CX40" s="180"/>
      <c r="CY40" s="180"/>
      <c r="CZ40" s="180"/>
      <c r="DA40" s="180"/>
      <c r="DB40" s="180"/>
      <c r="DC40" s="180"/>
      <c r="DD40" s="180"/>
      <c r="DE40" s="180"/>
      <c r="DF40" s="180"/>
      <c r="DG40" s="180"/>
      <c r="DH40" s="180"/>
      <c r="DI40" s="180"/>
    </row>
    <row r="41" customFormat="false" ht="15" hidden="false" customHeight="false" outlineLevel="0" collapsed="false">
      <c r="A41" s="179"/>
      <c r="B41" s="179"/>
      <c r="C41" s="179"/>
      <c r="D41" s="179"/>
      <c r="E41" s="179"/>
      <c r="F41" s="179"/>
      <c r="G41" s="179"/>
      <c r="H41" s="179"/>
      <c r="I41" s="179"/>
      <c r="J41" s="179"/>
      <c r="K41" s="179"/>
      <c r="L41" s="179"/>
      <c r="M41" s="179"/>
      <c r="N41" s="179"/>
      <c r="O41" s="179"/>
      <c r="P41" s="179"/>
      <c r="Q41" s="179"/>
      <c r="R41" s="179"/>
      <c r="S41" s="179"/>
      <c r="T41" s="179"/>
      <c r="U41" s="180"/>
      <c r="V41" s="180"/>
      <c r="W41" s="180"/>
      <c r="X41" s="180"/>
      <c r="Y41" s="180"/>
      <c r="Z41" s="180"/>
      <c r="AA41" s="180"/>
      <c r="AB41" s="180"/>
      <c r="AC41" s="180"/>
      <c r="AD41" s="180"/>
      <c r="AE41" s="180"/>
      <c r="AF41" s="180"/>
      <c r="AG41" s="180"/>
      <c r="AH41" s="180"/>
      <c r="AI41" s="180"/>
      <c r="AJ41" s="180"/>
      <c r="AK41" s="180"/>
      <c r="AL41" s="180"/>
      <c r="AM41" s="180"/>
      <c r="AN41" s="180"/>
      <c r="AO41" s="180"/>
      <c r="AP41" s="180"/>
      <c r="AQ41" s="180"/>
      <c r="AR41" s="180"/>
      <c r="AS41" s="180"/>
      <c r="AT41" s="180"/>
      <c r="AU41" s="180"/>
      <c r="AV41" s="180"/>
      <c r="AW41" s="180"/>
      <c r="AX41" s="180"/>
      <c r="AY41" s="180"/>
      <c r="AZ41" s="180"/>
      <c r="BA41" s="180"/>
      <c r="BB41" s="180"/>
      <c r="BC41" s="180"/>
      <c r="BD41" s="180"/>
      <c r="BE41" s="180"/>
      <c r="BF41" s="180"/>
      <c r="BG41" s="180"/>
      <c r="BH41" s="180"/>
      <c r="BI41" s="180"/>
      <c r="BJ41" s="180"/>
      <c r="BK41" s="180"/>
      <c r="BL41" s="180"/>
      <c r="BM41" s="180"/>
      <c r="BN41" s="180"/>
      <c r="BO41" s="180"/>
      <c r="BP41" s="180"/>
      <c r="BQ41" s="180"/>
      <c r="BR41" s="180"/>
      <c r="BS41" s="180"/>
      <c r="BT41" s="180"/>
      <c r="BU41" s="180"/>
      <c r="BV41" s="180"/>
      <c r="BW41" s="180"/>
      <c r="BX41" s="180"/>
      <c r="BY41" s="180"/>
      <c r="BZ41" s="180"/>
      <c r="CA41" s="180"/>
      <c r="CB41" s="180"/>
      <c r="CC41" s="180"/>
      <c r="CD41" s="180"/>
      <c r="CE41" s="180"/>
      <c r="CF41" s="180"/>
      <c r="CG41" s="180"/>
      <c r="CH41" s="180"/>
      <c r="CI41" s="180"/>
      <c r="CJ41" s="180"/>
      <c r="CK41" s="180"/>
      <c r="CL41" s="180"/>
      <c r="CM41" s="180"/>
      <c r="CN41" s="180"/>
      <c r="CO41" s="180"/>
      <c r="CP41" s="180"/>
      <c r="CQ41" s="180"/>
      <c r="CR41" s="180"/>
      <c r="CS41" s="180"/>
      <c r="CT41" s="180"/>
      <c r="CU41" s="180"/>
      <c r="CV41" s="183"/>
      <c r="CW41" s="183"/>
      <c r="CX41" s="183"/>
      <c r="CY41" s="183"/>
      <c r="CZ41" s="183"/>
      <c r="DA41" s="183"/>
      <c r="DB41" s="183"/>
      <c r="DC41" s="183"/>
      <c r="DD41" s="183"/>
      <c r="DE41" s="183"/>
      <c r="DF41" s="183"/>
      <c r="DG41" s="183"/>
      <c r="DH41" s="183"/>
      <c r="DI41" s="183"/>
    </row>
    <row r="42" customFormat="false" ht="15" hidden="false" customHeight="false" outlineLevel="0" collapsed="false">
      <c r="A42" s="179"/>
      <c r="B42" s="179"/>
      <c r="C42" s="179"/>
      <c r="D42" s="179"/>
      <c r="E42" s="179"/>
      <c r="F42" s="179"/>
      <c r="G42" s="179"/>
      <c r="H42" s="179"/>
      <c r="I42" s="179"/>
      <c r="J42" s="179"/>
      <c r="K42" s="179"/>
      <c r="L42" s="179"/>
      <c r="M42" s="179"/>
      <c r="N42" s="179"/>
      <c r="O42" s="179"/>
      <c r="P42" s="179"/>
      <c r="Q42" s="179"/>
      <c r="R42" s="179"/>
      <c r="S42" s="179"/>
      <c r="T42" s="179"/>
      <c r="U42" s="180"/>
      <c r="V42" s="180"/>
      <c r="W42" s="180"/>
      <c r="X42" s="180"/>
      <c r="Y42" s="180"/>
      <c r="Z42" s="180"/>
      <c r="AA42" s="180"/>
      <c r="AB42" s="180"/>
      <c r="AC42" s="180"/>
      <c r="AD42" s="180"/>
      <c r="AE42" s="180"/>
      <c r="AF42" s="180"/>
      <c r="AG42" s="180"/>
      <c r="AH42" s="180"/>
      <c r="AI42" s="180"/>
      <c r="AJ42" s="180"/>
      <c r="AK42" s="180"/>
      <c r="AL42" s="180"/>
      <c r="AM42" s="180"/>
      <c r="AN42" s="180"/>
      <c r="AO42" s="180"/>
      <c r="AP42" s="180"/>
      <c r="AQ42" s="180"/>
      <c r="AR42" s="180"/>
      <c r="AS42" s="180"/>
      <c r="AT42" s="180"/>
      <c r="AU42" s="180"/>
      <c r="AV42" s="180"/>
      <c r="AW42" s="180"/>
      <c r="AX42" s="180"/>
      <c r="AY42" s="180"/>
      <c r="AZ42" s="180"/>
      <c r="BA42" s="180"/>
      <c r="BB42" s="180"/>
      <c r="BC42" s="180"/>
      <c r="BD42" s="180"/>
      <c r="BE42" s="180"/>
      <c r="BF42" s="180"/>
      <c r="BG42" s="180"/>
      <c r="BH42" s="180"/>
      <c r="BI42" s="180"/>
      <c r="BJ42" s="180"/>
      <c r="BK42" s="180"/>
      <c r="BL42" s="180"/>
      <c r="BM42" s="180"/>
      <c r="BN42" s="180"/>
      <c r="BO42" s="180"/>
      <c r="BP42" s="180"/>
      <c r="BQ42" s="180"/>
      <c r="BR42" s="180"/>
      <c r="BS42" s="180"/>
      <c r="BT42" s="180"/>
      <c r="BU42" s="180"/>
      <c r="BV42" s="180"/>
      <c r="BW42" s="180"/>
      <c r="BX42" s="180"/>
      <c r="BY42" s="180"/>
      <c r="BZ42" s="180"/>
      <c r="CA42" s="180"/>
      <c r="CB42" s="180"/>
      <c r="CC42" s="180"/>
      <c r="CD42" s="180"/>
      <c r="CE42" s="180"/>
      <c r="CF42" s="180"/>
      <c r="CG42" s="180"/>
      <c r="CH42" s="180"/>
      <c r="CI42" s="180"/>
      <c r="CJ42" s="180"/>
      <c r="CK42" s="180"/>
      <c r="CL42" s="180"/>
      <c r="CM42" s="180"/>
      <c r="CN42" s="180"/>
      <c r="CO42" s="180"/>
      <c r="CP42" s="180"/>
      <c r="CQ42" s="180"/>
      <c r="CR42" s="180"/>
      <c r="CS42" s="180"/>
      <c r="CT42" s="180"/>
      <c r="CU42" s="180"/>
      <c r="CV42" s="180"/>
      <c r="CW42" s="180"/>
      <c r="CX42" s="180"/>
      <c r="CY42" s="180"/>
      <c r="CZ42" s="180"/>
      <c r="DA42" s="180"/>
      <c r="DB42" s="180"/>
      <c r="DC42" s="180"/>
      <c r="DD42" s="180"/>
      <c r="DE42" s="180"/>
      <c r="DF42" s="180"/>
      <c r="DG42" s="180"/>
      <c r="DH42" s="180"/>
      <c r="DI42" s="180"/>
    </row>
    <row r="43" customFormat="false" ht="15" hidden="false" customHeight="false" outlineLevel="0" collapsed="false">
      <c r="A43" s="179"/>
      <c r="B43" s="179"/>
      <c r="C43" s="179"/>
      <c r="D43" s="179"/>
      <c r="E43" s="179"/>
      <c r="F43" s="179"/>
      <c r="G43" s="179"/>
      <c r="H43" s="179"/>
      <c r="I43" s="179"/>
      <c r="J43" s="179"/>
      <c r="K43" s="179"/>
      <c r="L43" s="179"/>
      <c r="M43" s="179"/>
      <c r="N43" s="179"/>
      <c r="O43" s="179"/>
      <c r="P43" s="179"/>
      <c r="Q43" s="179"/>
      <c r="R43" s="179"/>
      <c r="S43" s="179"/>
      <c r="T43" s="179"/>
      <c r="U43" s="180"/>
      <c r="V43" s="180"/>
      <c r="W43" s="180"/>
      <c r="X43" s="180"/>
      <c r="Y43" s="180"/>
      <c r="Z43" s="180"/>
      <c r="AA43" s="180"/>
      <c r="AB43" s="180"/>
      <c r="AC43" s="180"/>
      <c r="AD43" s="180"/>
      <c r="AE43" s="180"/>
      <c r="AF43" s="180"/>
      <c r="AG43" s="180"/>
      <c r="AH43" s="180"/>
      <c r="AI43" s="180"/>
      <c r="AJ43" s="180"/>
      <c r="AK43" s="180"/>
      <c r="AL43" s="180"/>
      <c r="AM43" s="180"/>
      <c r="AN43" s="180"/>
      <c r="AO43" s="180"/>
      <c r="AP43" s="180"/>
      <c r="AQ43" s="180"/>
      <c r="AR43" s="180"/>
      <c r="AS43" s="180"/>
      <c r="AT43" s="180"/>
      <c r="AU43" s="180"/>
      <c r="AV43" s="180"/>
      <c r="AW43" s="180"/>
      <c r="AX43" s="180"/>
      <c r="AY43" s="180"/>
      <c r="AZ43" s="180"/>
      <c r="BA43" s="180"/>
      <c r="BB43" s="180"/>
      <c r="BC43" s="180"/>
      <c r="BD43" s="180"/>
      <c r="BE43" s="180"/>
      <c r="BF43" s="180"/>
      <c r="BG43" s="180"/>
      <c r="BH43" s="180"/>
      <c r="BI43" s="180"/>
      <c r="BJ43" s="180"/>
      <c r="BK43" s="180"/>
      <c r="BL43" s="180"/>
      <c r="BM43" s="180"/>
      <c r="BN43" s="180"/>
      <c r="BO43" s="180"/>
      <c r="BP43" s="180"/>
      <c r="BQ43" s="180"/>
      <c r="BR43" s="180"/>
      <c r="BS43" s="180"/>
      <c r="BT43" s="180"/>
      <c r="BU43" s="180"/>
      <c r="BV43" s="180"/>
      <c r="BW43" s="180"/>
      <c r="BX43" s="180"/>
      <c r="BY43" s="180"/>
      <c r="BZ43" s="180"/>
      <c r="CA43" s="180"/>
      <c r="CB43" s="180"/>
      <c r="CC43" s="180"/>
      <c r="CD43" s="180"/>
      <c r="CE43" s="180"/>
      <c r="CF43" s="180"/>
      <c r="CG43" s="180"/>
      <c r="CH43" s="180"/>
      <c r="CI43" s="180"/>
      <c r="CJ43" s="180"/>
      <c r="CK43" s="180"/>
      <c r="CL43" s="180"/>
      <c r="CM43" s="180"/>
      <c r="CN43" s="180"/>
      <c r="CO43" s="180"/>
      <c r="CP43" s="180"/>
      <c r="CQ43" s="180"/>
      <c r="CR43" s="180"/>
      <c r="CS43" s="180"/>
      <c r="CT43" s="180"/>
      <c r="CU43" s="180"/>
      <c r="CV43" s="180"/>
      <c r="CW43" s="180"/>
      <c r="CX43" s="180"/>
      <c r="CY43" s="180"/>
      <c r="CZ43" s="180"/>
      <c r="DA43" s="180"/>
      <c r="DB43" s="180"/>
      <c r="DC43" s="180"/>
      <c r="DD43" s="180"/>
      <c r="DE43" s="180"/>
      <c r="DF43" s="180"/>
      <c r="DG43" s="180"/>
      <c r="DH43" s="180"/>
      <c r="DI43" s="180"/>
    </row>
    <row r="44" customFormat="false" ht="15" hidden="false" customHeight="false" outlineLevel="0" collapsed="false">
      <c r="A44" s="179"/>
      <c r="B44" s="179"/>
      <c r="C44" s="179"/>
      <c r="D44" s="179"/>
      <c r="E44" s="179"/>
      <c r="F44" s="179"/>
      <c r="G44" s="179"/>
      <c r="H44" s="179"/>
      <c r="I44" s="179"/>
      <c r="J44" s="179"/>
      <c r="K44" s="179"/>
      <c r="L44" s="179"/>
      <c r="M44" s="179"/>
      <c r="N44" s="179"/>
      <c r="O44" s="179"/>
      <c r="P44" s="179"/>
      <c r="Q44" s="179"/>
      <c r="R44" s="179"/>
      <c r="S44" s="179"/>
      <c r="T44" s="179"/>
      <c r="U44" s="180"/>
      <c r="V44" s="180"/>
      <c r="W44" s="180"/>
      <c r="X44" s="180"/>
      <c r="Y44" s="180"/>
      <c r="Z44" s="180"/>
      <c r="AA44" s="180"/>
      <c r="AB44" s="180"/>
      <c r="AC44" s="180"/>
      <c r="AD44" s="180"/>
      <c r="AE44" s="180"/>
      <c r="AF44" s="180"/>
      <c r="AG44" s="180"/>
      <c r="AH44" s="180"/>
      <c r="AI44" s="180"/>
      <c r="AJ44" s="180"/>
      <c r="AK44" s="180"/>
      <c r="AL44" s="180"/>
      <c r="AM44" s="180"/>
      <c r="AN44" s="180"/>
      <c r="AO44" s="180"/>
      <c r="AP44" s="180"/>
      <c r="AQ44" s="180"/>
      <c r="AR44" s="180"/>
      <c r="AS44" s="180"/>
      <c r="AT44" s="180"/>
      <c r="AU44" s="180"/>
      <c r="AV44" s="180"/>
      <c r="AW44" s="180"/>
      <c r="AX44" s="180"/>
      <c r="AY44" s="180"/>
      <c r="AZ44" s="180"/>
      <c r="BA44" s="180"/>
      <c r="BB44" s="180"/>
      <c r="BC44" s="180"/>
      <c r="BD44" s="180"/>
      <c r="BE44" s="180"/>
      <c r="BF44" s="180"/>
      <c r="BG44" s="180"/>
      <c r="BH44" s="180"/>
      <c r="BI44" s="180"/>
      <c r="BJ44" s="180"/>
      <c r="BK44" s="180"/>
      <c r="BL44" s="180"/>
      <c r="BM44" s="180"/>
      <c r="BN44" s="180"/>
      <c r="BO44" s="180"/>
      <c r="BP44" s="180"/>
      <c r="BQ44" s="180"/>
      <c r="BR44" s="180"/>
      <c r="BS44" s="180"/>
      <c r="BT44" s="180"/>
      <c r="BU44" s="180"/>
      <c r="BV44" s="180"/>
      <c r="BW44" s="180"/>
      <c r="BX44" s="180"/>
      <c r="BY44" s="180"/>
      <c r="BZ44" s="180"/>
      <c r="CA44" s="180"/>
      <c r="CB44" s="180"/>
      <c r="CC44" s="180"/>
      <c r="CD44" s="180"/>
      <c r="CE44" s="180"/>
      <c r="CF44" s="180"/>
      <c r="CG44" s="180"/>
      <c r="CH44" s="180"/>
      <c r="CI44" s="180"/>
      <c r="CJ44" s="180"/>
      <c r="CK44" s="180"/>
      <c r="CL44" s="180"/>
      <c r="CM44" s="180"/>
      <c r="CN44" s="180"/>
      <c r="CO44" s="180"/>
      <c r="CP44" s="180"/>
      <c r="CQ44" s="180"/>
      <c r="CR44" s="180"/>
      <c r="CS44" s="180"/>
      <c r="CT44" s="180"/>
      <c r="CU44" s="180"/>
      <c r="CV44" s="183"/>
      <c r="CW44" s="183"/>
      <c r="CX44" s="183"/>
      <c r="CY44" s="183"/>
      <c r="CZ44" s="183"/>
      <c r="DA44" s="183"/>
      <c r="DB44" s="183"/>
      <c r="DC44" s="183"/>
      <c r="DD44" s="183"/>
      <c r="DE44" s="183"/>
      <c r="DF44" s="183"/>
      <c r="DG44" s="183"/>
      <c r="DH44" s="183"/>
      <c r="DI44" s="183"/>
    </row>
    <row r="45" customFormat="false" ht="15" hidden="false" customHeight="false" outlineLevel="0" collapsed="false">
      <c r="A45" s="179"/>
      <c r="B45" s="179"/>
      <c r="C45" s="179"/>
      <c r="D45" s="179"/>
      <c r="E45" s="179"/>
      <c r="F45" s="179"/>
      <c r="G45" s="179"/>
      <c r="H45" s="179"/>
      <c r="I45" s="179"/>
      <c r="J45" s="179"/>
      <c r="K45" s="179"/>
      <c r="L45" s="179"/>
      <c r="M45" s="179"/>
      <c r="N45" s="179"/>
      <c r="O45" s="179"/>
      <c r="P45" s="179"/>
      <c r="Q45" s="179"/>
      <c r="R45" s="179"/>
      <c r="S45" s="179"/>
      <c r="T45" s="179"/>
      <c r="U45" s="180"/>
      <c r="V45" s="180"/>
      <c r="W45" s="180"/>
      <c r="X45" s="180"/>
      <c r="Y45" s="180"/>
      <c r="Z45" s="180"/>
      <c r="AA45" s="180"/>
      <c r="AB45" s="180"/>
      <c r="AC45" s="180"/>
      <c r="AD45" s="180"/>
      <c r="AE45" s="180"/>
      <c r="AF45" s="180"/>
      <c r="AG45" s="180"/>
      <c r="AH45" s="180"/>
      <c r="AI45" s="180"/>
      <c r="AJ45" s="180"/>
      <c r="AK45" s="180"/>
      <c r="AL45" s="180"/>
      <c r="AM45" s="180"/>
      <c r="AN45" s="180"/>
      <c r="AO45" s="180"/>
      <c r="AP45" s="180"/>
      <c r="AQ45" s="180"/>
      <c r="AR45" s="180"/>
      <c r="AS45" s="180"/>
      <c r="AT45" s="180"/>
      <c r="AU45" s="180"/>
      <c r="AV45" s="180"/>
      <c r="AW45" s="180"/>
      <c r="AX45" s="180"/>
      <c r="AY45" s="180"/>
      <c r="AZ45" s="180"/>
      <c r="BA45" s="180"/>
      <c r="BB45" s="180"/>
      <c r="BC45" s="180"/>
      <c r="BD45" s="180"/>
      <c r="BE45" s="180"/>
      <c r="BF45" s="180"/>
      <c r="BG45" s="180"/>
      <c r="BH45" s="180"/>
      <c r="BI45" s="180"/>
      <c r="BJ45" s="180"/>
      <c r="BK45" s="180"/>
      <c r="BL45" s="180"/>
      <c r="BM45" s="180"/>
      <c r="BN45" s="180"/>
      <c r="BO45" s="180"/>
      <c r="BP45" s="180"/>
      <c r="BQ45" s="180"/>
      <c r="BR45" s="180"/>
      <c r="BS45" s="180"/>
      <c r="BT45" s="180"/>
      <c r="BU45" s="180"/>
      <c r="BV45" s="180"/>
      <c r="BW45" s="180"/>
      <c r="BX45" s="180"/>
      <c r="BY45" s="180"/>
      <c r="BZ45" s="180"/>
      <c r="CA45" s="180"/>
      <c r="CB45" s="180"/>
      <c r="CC45" s="180"/>
      <c r="CD45" s="180"/>
      <c r="CE45" s="180"/>
      <c r="CF45" s="180"/>
      <c r="CG45" s="180"/>
      <c r="CH45" s="180"/>
      <c r="CI45" s="180"/>
      <c r="CJ45" s="180"/>
      <c r="CK45" s="180"/>
      <c r="CL45" s="180"/>
      <c r="CM45" s="180"/>
      <c r="CN45" s="180"/>
      <c r="CO45" s="180"/>
      <c r="CP45" s="180"/>
      <c r="CQ45" s="180"/>
      <c r="CR45" s="180"/>
      <c r="CS45" s="180"/>
      <c r="CT45" s="180"/>
      <c r="CU45" s="180"/>
      <c r="CV45" s="180"/>
      <c r="CW45" s="180"/>
      <c r="CX45" s="180"/>
      <c r="CY45" s="180"/>
      <c r="CZ45" s="180"/>
      <c r="DA45" s="180"/>
      <c r="DB45" s="180"/>
      <c r="DC45" s="180"/>
      <c r="DD45" s="180"/>
      <c r="DE45" s="180"/>
      <c r="DF45" s="180"/>
      <c r="DG45" s="180"/>
      <c r="DH45" s="180"/>
      <c r="DI45" s="180"/>
    </row>
    <row r="46" customFormat="false" ht="15" hidden="false" customHeight="false" outlineLevel="0" collapsed="false">
      <c r="A46" s="179"/>
      <c r="B46" s="179"/>
      <c r="C46" s="179"/>
      <c r="D46" s="179"/>
      <c r="E46" s="179"/>
      <c r="F46" s="179"/>
      <c r="G46" s="179"/>
      <c r="H46" s="179"/>
      <c r="I46" s="179"/>
      <c r="J46" s="179"/>
      <c r="K46" s="179"/>
      <c r="L46" s="179"/>
      <c r="M46" s="179"/>
      <c r="N46" s="179"/>
      <c r="O46" s="179"/>
      <c r="P46" s="179"/>
      <c r="Q46" s="179"/>
      <c r="R46" s="179"/>
      <c r="S46" s="179"/>
      <c r="T46" s="179"/>
      <c r="U46" s="180"/>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80"/>
      <c r="AU46" s="180"/>
      <c r="AV46" s="180"/>
      <c r="AW46" s="180"/>
      <c r="AX46" s="180"/>
      <c r="AY46" s="180"/>
      <c r="AZ46" s="180"/>
      <c r="BA46" s="180"/>
      <c r="BB46" s="180"/>
      <c r="BC46" s="180"/>
      <c r="BD46" s="180"/>
      <c r="BE46" s="180"/>
      <c r="BF46" s="180"/>
      <c r="BG46" s="180"/>
      <c r="BH46" s="180"/>
      <c r="BI46" s="180"/>
      <c r="BJ46" s="180"/>
      <c r="BK46" s="180"/>
      <c r="BL46" s="180"/>
      <c r="BM46" s="180"/>
      <c r="BN46" s="180"/>
      <c r="BO46" s="180"/>
      <c r="BP46" s="180"/>
      <c r="BQ46" s="180"/>
      <c r="BR46" s="180"/>
      <c r="BS46" s="180"/>
      <c r="BT46" s="180"/>
      <c r="BU46" s="180"/>
      <c r="BV46" s="180"/>
      <c r="BW46" s="180"/>
      <c r="BX46" s="180"/>
      <c r="BY46" s="180"/>
      <c r="BZ46" s="180"/>
      <c r="CA46" s="180"/>
      <c r="CB46" s="180"/>
      <c r="CC46" s="180"/>
      <c r="CD46" s="180"/>
      <c r="CE46" s="180"/>
      <c r="CF46" s="180"/>
      <c r="CG46" s="180"/>
      <c r="CH46" s="180"/>
      <c r="CI46" s="180"/>
      <c r="CJ46" s="180"/>
      <c r="CK46" s="180"/>
      <c r="CL46" s="180"/>
      <c r="CM46" s="180"/>
      <c r="CN46" s="180"/>
      <c r="CO46" s="180"/>
      <c r="CP46" s="180"/>
      <c r="CQ46" s="180"/>
      <c r="CR46" s="180"/>
      <c r="CS46" s="180"/>
      <c r="CT46" s="180"/>
      <c r="CU46" s="180"/>
      <c r="CV46" s="180"/>
      <c r="CW46" s="180"/>
      <c r="CX46" s="180"/>
      <c r="CY46" s="180"/>
      <c r="CZ46" s="180"/>
      <c r="DA46" s="180"/>
      <c r="DB46" s="180"/>
      <c r="DC46" s="180"/>
      <c r="DD46" s="180"/>
      <c r="DE46" s="180"/>
      <c r="DF46" s="180"/>
      <c r="DG46" s="180"/>
      <c r="DH46" s="180"/>
      <c r="DI46" s="180"/>
    </row>
    <row r="47" customFormat="false" ht="15" hidden="false" customHeight="false" outlineLevel="0" collapsed="false">
      <c r="A47" s="179"/>
      <c r="B47" s="179"/>
      <c r="C47" s="179"/>
      <c r="D47" s="179"/>
      <c r="E47" s="179"/>
      <c r="F47" s="179"/>
      <c r="G47" s="179"/>
      <c r="H47" s="179"/>
      <c r="I47" s="179"/>
      <c r="J47" s="179"/>
      <c r="K47" s="179"/>
      <c r="L47" s="179"/>
      <c r="M47" s="179"/>
      <c r="N47" s="179"/>
      <c r="O47" s="179"/>
      <c r="P47" s="179"/>
      <c r="Q47" s="179"/>
      <c r="R47" s="179"/>
      <c r="S47" s="179"/>
      <c r="T47" s="179"/>
      <c r="U47" s="180"/>
      <c r="V47" s="180"/>
      <c r="W47" s="180"/>
      <c r="X47" s="180"/>
      <c r="Y47" s="180"/>
      <c r="Z47" s="180"/>
      <c r="AA47" s="180"/>
      <c r="AB47" s="180"/>
      <c r="AC47" s="180"/>
      <c r="AD47" s="180"/>
      <c r="AE47" s="180"/>
      <c r="AF47" s="180"/>
      <c r="AG47" s="180"/>
      <c r="AH47" s="180"/>
      <c r="AI47" s="180"/>
      <c r="AJ47" s="180"/>
      <c r="AK47" s="180"/>
      <c r="AL47" s="180"/>
      <c r="AM47" s="180"/>
      <c r="AN47" s="180"/>
      <c r="AO47" s="180"/>
      <c r="AP47" s="180"/>
      <c r="AQ47" s="180"/>
      <c r="AR47" s="180"/>
      <c r="AS47" s="180"/>
      <c r="AT47" s="180"/>
      <c r="AU47" s="180"/>
      <c r="AV47" s="180"/>
      <c r="AW47" s="180"/>
      <c r="AX47" s="180"/>
      <c r="AY47" s="180"/>
      <c r="AZ47" s="180"/>
      <c r="BA47" s="180"/>
      <c r="BB47" s="180"/>
      <c r="BC47" s="180"/>
      <c r="BD47" s="180"/>
      <c r="BE47" s="180"/>
      <c r="BF47" s="180"/>
      <c r="BG47" s="180"/>
      <c r="BH47" s="180"/>
      <c r="BI47" s="180"/>
      <c r="BJ47" s="180"/>
      <c r="BK47" s="180"/>
      <c r="BL47" s="180"/>
      <c r="BM47" s="180"/>
      <c r="BN47" s="180"/>
      <c r="BO47" s="180"/>
      <c r="BP47" s="180"/>
      <c r="BQ47" s="180"/>
      <c r="BR47" s="180"/>
      <c r="BS47" s="180"/>
      <c r="BT47" s="180"/>
      <c r="BU47" s="180"/>
      <c r="BV47" s="180"/>
      <c r="BW47" s="180"/>
      <c r="BX47" s="180"/>
      <c r="BY47" s="180"/>
      <c r="BZ47" s="180"/>
      <c r="CA47" s="180"/>
      <c r="CB47" s="180"/>
      <c r="CC47" s="180"/>
      <c r="CD47" s="180"/>
      <c r="CE47" s="180"/>
      <c r="CF47" s="180"/>
      <c r="CG47" s="180"/>
      <c r="CH47" s="180"/>
      <c r="CI47" s="180"/>
      <c r="CJ47" s="180"/>
      <c r="CK47" s="180"/>
      <c r="CL47" s="180"/>
      <c r="CM47" s="180"/>
      <c r="CN47" s="180"/>
      <c r="CO47" s="180"/>
      <c r="CP47" s="180"/>
      <c r="CQ47" s="180"/>
      <c r="CR47" s="180"/>
      <c r="CS47" s="180"/>
      <c r="CT47" s="180"/>
      <c r="CU47" s="180"/>
      <c r="CV47" s="183"/>
      <c r="CW47" s="183"/>
      <c r="CX47" s="183"/>
      <c r="CY47" s="183"/>
      <c r="CZ47" s="183"/>
      <c r="DA47" s="183"/>
      <c r="DB47" s="183"/>
      <c r="DC47" s="183"/>
      <c r="DD47" s="183"/>
      <c r="DE47" s="183"/>
      <c r="DF47" s="183"/>
      <c r="DG47" s="183"/>
      <c r="DH47" s="183"/>
      <c r="DI47" s="183"/>
    </row>
    <row r="48" customFormat="false" ht="15" hidden="false" customHeight="false" outlineLevel="0" collapsed="false">
      <c r="A48" s="179"/>
      <c r="B48" s="179"/>
      <c r="C48" s="179"/>
      <c r="D48" s="179"/>
      <c r="E48" s="179"/>
      <c r="F48" s="179"/>
      <c r="G48" s="179"/>
      <c r="H48" s="179"/>
      <c r="I48" s="179"/>
      <c r="J48" s="179"/>
      <c r="K48" s="179"/>
      <c r="L48" s="179"/>
      <c r="M48" s="179"/>
      <c r="N48" s="179"/>
      <c r="O48" s="179"/>
      <c r="P48" s="179"/>
      <c r="Q48" s="179"/>
      <c r="R48" s="179"/>
      <c r="S48" s="179"/>
      <c r="T48" s="179"/>
      <c r="U48" s="180"/>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c r="AR48" s="180"/>
      <c r="AS48" s="180"/>
      <c r="AT48" s="180"/>
      <c r="AU48" s="180"/>
      <c r="AV48" s="180"/>
      <c r="AW48" s="180"/>
      <c r="AX48" s="180"/>
      <c r="AY48" s="180"/>
      <c r="AZ48" s="180"/>
      <c r="BA48" s="180"/>
      <c r="BB48" s="180"/>
      <c r="BC48" s="180"/>
      <c r="BD48" s="180"/>
      <c r="BE48" s="180"/>
      <c r="BF48" s="180"/>
      <c r="BG48" s="180"/>
      <c r="BH48" s="180"/>
      <c r="BI48" s="180"/>
      <c r="BJ48" s="180"/>
      <c r="BK48" s="180"/>
      <c r="BL48" s="180"/>
      <c r="BM48" s="180"/>
      <c r="BN48" s="180"/>
      <c r="BO48" s="180"/>
      <c r="BP48" s="180"/>
      <c r="BQ48" s="180"/>
      <c r="BR48" s="180"/>
      <c r="BS48" s="180"/>
      <c r="BT48" s="180"/>
      <c r="BU48" s="180"/>
      <c r="BV48" s="180"/>
      <c r="BW48" s="180"/>
      <c r="BX48" s="180"/>
      <c r="BY48" s="180"/>
      <c r="BZ48" s="180"/>
      <c r="CA48" s="180"/>
      <c r="CB48" s="180"/>
      <c r="CC48" s="180"/>
      <c r="CD48" s="180"/>
      <c r="CE48" s="180"/>
      <c r="CF48" s="180"/>
      <c r="CG48" s="180"/>
      <c r="CH48" s="180"/>
      <c r="CI48" s="180"/>
      <c r="CJ48" s="180"/>
      <c r="CK48" s="180"/>
      <c r="CL48" s="180"/>
      <c r="CM48" s="180"/>
      <c r="CN48" s="180"/>
      <c r="CO48" s="180"/>
      <c r="CP48" s="180"/>
      <c r="CQ48" s="180"/>
      <c r="CR48" s="180"/>
      <c r="CS48" s="180"/>
      <c r="CT48" s="180"/>
      <c r="CU48" s="180"/>
      <c r="CV48" s="180"/>
      <c r="CW48" s="180"/>
      <c r="CX48" s="180"/>
      <c r="CY48" s="180"/>
      <c r="CZ48" s="180"/>
      <c r="DA48" s="180"/>
      <c r="DB48" s="180"/>
      <c r="DC48" s="180"/>
      <c r="DD48" s="180"/>
      <c r="DE48" s="180"/>
      <c r="DF48" s="180"/>
      <c r="DG48" s="180"/>
      <c r="DH48" s="180"/>
      <c r="DI48" s="180"/>
    </row>
    <row r="49" customFormat="false" ht="15" hidden="false" customHeight="false" outlineLevel="0" collapsed="false">
      <c r="A49" s="179"/>
      <c r="B49" s="179"/>
      <c r="C49" s="179"/>
      <c r="D49" s="179"/>
      <c r="E49" s="179"/>
      <c r="F49" s="179"/>
      <c r="G49" s="179"/>
      <c r="H49" s="179"/>
      <c r="I49" s="179"/>
      <c r="J49" s="179"/>
      <c r="K49" s="179"/>
      <c r="L49" s="179"/>
      <c r="M49" s="179"/>
      <c r="N49" s="179"/>
      <c r="O49" s="179"/>
      <c r="P49" s="179"/>
      <c r="Q49" s="179"/>
      <c r="R49" s="179"/>
      <c r="S49" s="179"/>
      <c r="T49" s="179"/>
      <c r="U49" s="180"/>
      <c r="V49" s="180"/>
      <c r="W49" s="180"/>
      <c r="X49" s="180"/>
      <c r="Y49" s="180"/>
      <c r="Z49" s="180"/>
      <c r="AA49" s="180"/>
      <c r="AB49" s="180"/>
      <c r="AC49" s="180"/>
      <c r="AD49" s="180"/>
      <c r="AE49" s="180"/>
      <c r="AF49" s="180"/>
      <c r="AG49" s="180"/>
      <c r="AH49" s="180"/>
      <c r="AI49" s="180"/>
      <c r="AJ49" s="180"/>
      <c r="AK49" s="180"/>
      <c r="AL49" s="180"/>
      <c r="AM49" s="180"/>
      <c r="AN49" s="180"/>
      <c r="AO49" s="180"/>
      <c r="AP49" s="180"/>
      <c r="AQ49" s="180"/>
      <c r="AR49" s="180"/>
      <c r="AS49" s="180"/>
      <c r="AT49" s="180"/>
      <c r="AU49" s="180"/>
      <c r="AV49" s="180"/>
      <c r="AW49" s="180"/>
      <c r="AX49" s="180"/>
      <c r="AY49" s="180"/>
      <c r="AZ49" s="180"/>
      <c r="BA49" s="180"/>
      <c r="BB49" s="180"/>
      <c r="BC49" s="180"/>
      <c r="BD49" s="180"/>
      <c r="BE49" s="180"/>
      <c r="BF49" s="180"/>
      <c r="BG49" s="180"/>
      <c r="BH49" s="180"/>
      <c r="BI49" s="180"/>
      <c r="BJ49" s="180"/>
      <c r="BK49" s="180"/>
      <c r="BL49" s="180"/>
      <c r="BM49" s="180"/>
      <c r="BN49" s="180"/>
      <c r="BO49" s="180"/>
      <c r="BP49" s="180"/>
      <c r="BQ49" s="180"/>
      <c r="BR49" s="180"/>
      <c r="BS49" s="180"/>
      <c r="BT49" s="180"/>
      <c r="BU49" s="180"/>
      <c r="BV49" s="180"/>
      <c r="BW49" s="180"/>
      <c r="BX49" s="180"/>
      <c r="BY49" s="180"/>
      <c r="BZ49" s="180"/>
      <c r="CA49" s="180"/>
      <c r="CB49" s="180"/>
      <c r="CC49" s="180"/>
      <c r="CD49" s="180"/>
      <c r="CE49" s="180"/>
      <c r="CF49" s="180"/>
      <c r="CG49" s="180"/>
      <c r="CH49" s="180"/>
      <c r="CI49" s="180"/>
      <c r="CJ49" s="180"/>
      <c r="CK49" s="180"/>
      <c r="CL49" s="180"/>
      <c r="CM49" s="180"/>
      <c r="CN49" s="180"/>
      <c r="CO49" s="180"/>
      <c r="CP49" s="180"/>
      <c r="CQ49" s="180"/>
      <c r="CR49" s="180"/>
      <c r="CS49" s="180"/>
      <c r="CT49" s="180"/>
      <c r="CU49" s="180"/>
      <c r="CV49" s="180"/>
      <c r="CW49" s="180"/>
      <c r="CX49" s="180"/>
      <c r="CY49" s="180"/>
      <c r="CZ49" s="180"/>
      <c r="DA49" s="180"/>
      <c r="DB49" s="180"/>
      <c r="DC49" s="180"/>
      <c r="DD49" s="180"/>
      <c r="DE49" s="180"/>
      <c r="DF49" s="180"/>
      <c r="DG49" s="180"/>
      <c r="DH49" s="180"/>
      <c r="DI49" s="180"/>
    </row>
    <row r="50" customFormat="false" ht="15" hidden="false" customHeight="false" outlineLevel="0" collapsed="false">
      <c r="A50" s="179"/>
      <c r="B50" s="179"/>
      <c r="C50" s="179"/>
      <c r="D50" s="179"/>
      <c r="E50" s="179"/>
      <c r="F50" s="179"/>
      <c r="G50" s="179"/>
      <c r="H50" s="179"/>
      <c r="I50" s="179"/>
      <c r="J50" s="179"/>
      <c r="K50" s="179"/>
      <c r="L50" s="179"/>
      <c r="M50" s="179"/>
      <c r="N50" s="179"/>
      <c r="O50" s="179"/>
      <c r="P50" s="179"/>
      <c r="Q50" s="179"/>
      <c r="R50" s="179"/>
      <c r="S50" s="179"/>
      <c r="T50" s="179"/>
      <c r="U50" s="180"/>
      <c r="V50" s="180"/>
      <c r="W50" s="180"/>
      <c r="X50" s="180"/>
      <c r="Y50" s="180"/>
      <c r="Z50" s="180"/>
      <c r="AA50" s="180"/>
      <c r="AB50" s="180"/>
      <c r="AC50" s="180"/>
      <c r="AD50" s="180"/>
      <c r="AE50" s="180"/>
      <c r="AF50" s="180"/>
      <c r="AG50" s="180"/>
      <c r="AH50" s="180"/>
      <c r="AI50" s="180"/>
      <c r="AJ50" s="180"/>
      <c r="AK50" s="180"/>
      <c r="AL50" s="180"/>
      <c r="AM50" s="180"/>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180"/>
      <c r="BR50" s="180"/>
      <c r="BS50" s="180"/>
      <c r="BT50" s="180"/>
      <c r="BU50" s="180"/>
      <c r="BV50" s="180"/>
      <c r="BW50" s="180"/>
      <c r="BX50" s="180"/>
      <c r="BY50" s="180"/>
      <c r="BZ50" s="180"/>
      <c r="CA50" s="180"/>
      <c r="CB50" s="180"/>
      <c r="CC50" s="180"/>
      <c r="CD50" s="180"/>
      <c r="CE50" s="180"/>
      <c r="CF50" s="180"/>
      <c r="CG50" s="180"/>
      <c r="CH50" s="180"/>
      <c r="CI50" s="180"/>
      <c r="CJ50" s="180"/>
      <c r="CK50" s="180"/>
      <c r="CL50" s="180"/>
      <c r="CM50" s="180"/>
      <c r="CN50" s="180"/>
      <c r="CO50" s="180"/>
      <c r="CP50" s="180"/>
      <c r="CQ50" s="180"/>
      <c r="CR50" s="180"/>
      <c r="CS50" s="180"/>
      <c r="CT50" s="180"/>
      <c r="CU50" s="180"/>
      <c r="CV50" s="183"/>
      <c r="CW50" s="183"/>
      <c r="CX50" s="183"/>
      <c r="CY50" s="183"/>
      <c r="CZ50" s="183"/>
      <c r="DA50" s="183"/>
      <c r="DB50" s="183"/>
      <c r="DC50" s="183"/>
      <c r="DD50" s="183"/>
      <c r="DE50" s="183"/>
      <c r="DF50" s="183"/>
      <c r="DG50" s="183"/>
      <c r="DH50" s="183"/>
      <c r="DI50" s="183"/>
    </row>
    <row r="51" customFormat="false" ht="15" hidden="false" customHeight="false" outlineLevel="0" collapsed="false">
      <c r="A51" s="179"/>
      <c r="B51" s="179"/>
      <c r="C51" s="179"/>
      <c r="D51" s="179"/>
      <c r="E51" s="179"/>
      <c r="F51" s="179"/>
      <c r="G51" s="179"/>
      <c r="H51" s="179"/>
      <c r="I51" s="179"/>
      <c r="J51" s="179"/>
      <c r="K51" s="179"/>
      <c r="L51" s="179"/>
      <c r="M51" s="179"/>
      <c r="N51" s="179"/>
      <c r="O51" s="179"/>
      <c r="P51" s="179"/>
      <c r="Q51" s="179"/>
      <c r="R51" s="179"/>
      <c r="S51" s="179"/>
      <c r="T51" s="179"/>
      <c r="U51" s="180"/>
      <c r="V51" s="180"/>
      <c r="W51" s="180"/>
      <c r="X51" s="180"/>
      <c r="Y51" s="180"/>
      <c r="Z51" s="180"/>
      <c r="AA51" s="180"/>
      <c r="AB51" s="180"/>
      <c r="AC51" s="180"/>
      <c r="AD51" s="180"/>
      <c r="AE51" s="180"/>
      <c r="AF51" s="180"/>
      <c r="AG51" s="180"/>
      <c r="AH51" s="180"/>
      <c r="AI51" s="180"/>
      <c r="AJ51" s="180"/>
      <c r="AK51" s="180"/>
      <c r="AL51" s="180"/>
      <c r="AM51" s="180"/>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0"/>
      <c r="BR51" s="180"/>
      <c r="BS51" s="180"/>
      <c r="BT51" s="180"/>
      <c r="BU51" s="180"/>
      <c r="BV51" s="180"/>
      <c r="BW51" s="180"/>
      <c r="BX51" s="180"/>
      <c r="BY51" s="180"/>
      <c r="BZ51" s="180"/>
      <c r="CA51" s="180"/>
      <c r="CB51" s="180"/>
      <c r="CC51" s="180"/>
      <c r="CD51" s="180"/>
      <c r="CE51" s="180"/>
      <c r="CF51" s="180"/>
      <c r="CG51" s="180"/>
      <c r="CH51" s="180"/>
      <c r="CI51" s="180"/>
      <c r="CJ51" s="180"/>
      <c r="CK51" s="180"/>
      <c r="CL51" s="180"/>
      <c r="CM51" s="180"/>
      <c r="CN51" s="180"/>
      <c r="CO51" s="180"/>
      <c r="CP51" s="180"/>
      <c r="CQ51" s="180"/>
      <c r="CR51" s="180"/>
      <c r="CS51" s="180"/>
      <c r="CT51" s="180"/>
      <c r="CU51" s="180"/>
      <c r="CV51" s="180"/>
      <c r="CW51" s="180"/>
      <c r="CX51" s="180"/>
      <c r="CY51" s="180"/>
      <c r="CZ51" s="180"/>
      <c r="DA51" s="180"/>
      <c r="DB51" s="180"/>
      <c r="DC51" s="180"/>
      <c r="DD51" s="180"/>
      <c r="DE51" s="180"/>
      <c r="DF51" s="180"/>
      <c r="DG51" s="180"/>
      <c r="DH51" s="180"/>
      <c r="DI51" s="180"/>
    </row>
    <row r="52" customFormat="false" ht="15" hidden="false" customHeight="false" outlineLevel="0" collapsed="false">
      <c r="A52" s="179"/>
      <c r="B52" s="179"/>
      <c r="C52" s="179"/>
      <c r="D52" s="179"/>
      <c r="E52" s="179"/>
      <c r="F52" s="179"/>
      <c r="G52" s="179"/>
      <c r="H52" s="179"/>
      <c r="I52" s="179"/>
      <c r="J52" s="179"/>
      <c r="K52" s="179"/>
      <c r="L52" s="179"/>
      <c r="M52" s="179"/>
      <c r="N52" s="179"/>
      <c r="O52" s="179"/>
      <c r="P52" s="179"/>
      <c r="Q52" s="179"/>
      <c r="R52" s="179"/>
      <c r="S52" s="179"/>
      <c r="T52" s="179"/>
      <c r="U52" s="180"/>
      <c r="V52" s="180"/>
      <c r="W52" s="180"/>
      <c r="X52" s="180"/>
      <c r="Y52" s="180"/>
      <c r="Z52" s="180"/>
      <c r="AA52" s="180"/>
      <c r="AB52" s="180"/>
      <c r="AC52" s="180"/>
      <c r="AD52" s="180"/>
      <c r="AE52" s="180"/>
      <c r="AF52" s="180"/>
      <c r="AG52" s="180"/>
      <c r="AH52" s="180"/>
      <c r="AI52" s="180"/>
      <c r="AJ52" s="180"/>
      <c r="AK52" s="180"/>
      <c r="AL52" s="180"/>
      <c r="AM52" s="180"/>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180"/>
      <c r="BR52" s="180"/>
      <c r="BS52" s="180"/>
      <c r="BT52" s="180"/>
      <c r="BU52" s="180"/>
      <c r="BV52" s="180"/>
      <c r="BW52" s="180"/>
      <c r="BX52" s="180"/>
      <c r="BY52" s="180"/>
      <c r="BZ52" s="180"/>
      <c r="CA52" s="180"/>
      <c r="CB52" s="180"/>
      <c r="CC52" s="180"/>
      <c r="CD52" s="180"/>
      <c r="CE52" s="180"/>
      <c r="CF52" s="180"/>
      <c r="CG52" s="180"/>
      <c r="CH52" s="180"/>
      <c r="CI52" s="180"/>
      <c r="CJ52" s="180"/>
      <c r="CK52" s="180"/>
      <c r="CL52" s="180"/>
      <c r="CM52" s="180"/>
      <c r="CN52" s="180"/>
      <c r="CO52" s="180"/>
      <c r="CP52" s="180"/>
      <c r="CQ52" s="180"/>
      <c r="CR52" s="180"/>
      <c r="CS52" s="180"/>
      <c r="CT52" s="180"/>
      <c r="CU52" s="180"/>
      <c r="CV52" s="180"/>
      <c r="CW52" s="180"/>
      <c r="CX52" s="180"/>
      <c r="CY52" s="180"/>
      <c r="CZ52" s="180"/>
      <c r="DA52" s="180"/>
      <c r="DB52" s="180"/>
      <c r="DC52" s="180"/>
      <c r="DD52" s="180"/>
      <c r="DE52" s="180"/>
      <c r="DF52" s="180"/>
      <c r="DG52" s="180"/>
      <c r="DH52" s="180"/>
      <c r="DI52" s="180"/>
    </row>
    <row r="53" customFormat="false" ht="15" hidden="false" customHeight="false" outlineLevel="0" collapsed="false">
      <c r="A53" s="179"/>
      <c r="B53" s="179"/>
      <c r="C53" s="179"/>
      <c r="D53" s="179"/>
      <c r="E53" s="179"/>
      <c r="F53" s="179"/>
      <c r="G53" s="179"/>
      <c r="H53" s="179"/>
      <c r="I53" s="179"/>
      <c r="J53" s="179"/>
      <c r="K53" s="179"/>
      <c r="L53" s="179"/>
      <c r="M53" s="179"/>
      <c r="N53" s="179"/>
      <c r="O53" s="179"/>
      <c r="P53" s="179"/>
      <c r="Q53" s="179"/>
      <c r="R53" s="179"/>
      <c r="S53" s="179"/>
      <c r="T53" s="179"/>
      <c r="U53" s="180"/>
      <c r="V53" s="180"/>
      <c r="W53" s="180"/>
      <c r="X53" s="180"/>
      <c r="Y53" s="180"/>
      <c r="Z53" s="180"/>
      <c r="AA53" s="180"/>
      <c r="AB53" s="180"/>
      <c r="AC53" s="180"/>
      <c r="AD53" s="180"/>
      <c r="AE53" s="180"/>
      <c r="AF53" s="180"/>
      <c r="AG53" s="180"/>
      <c r="AH53" s="180"/>
      <c r="AI53" s="180"/>
      <c r="AJ53" s="180"/>
      <c r="AK53" s="180"/>
      <c r="AL53" s="180"/>
      <c r="AM53" s="180"/>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0"/>
      <c r="BR53" s="180"/>
      <c r="BS53" s="180"/>
      <c r="BT53" s="180"/>
      <c r="BU53" s="180"/>
      <c r="BV53" s="180"/>
      <c r="BW53" s="180"/>
      <c r="BX53" s="180"/>
      <c r="BY53" s="180"/>
      <c r="BZ53" s="180"/>
      <c r="CA53" s="180"/>
      <c r="CB53" s="180"/>
      <c r="CC53" s="180"/>
      <c r="CD53" s="180"/>
      <c r="CE53" s="180"/>
      <c r="CF53" s="180"/>
      <c r="CG53" s="180"/>
      <c r="CH53" s="180"/>
      <c r="CI53" s="180"/>
      <c r="CJ53" s="180"/>
      <c r="CK53" s="180"/>
      <c r="CL53" s="180"/>
      <c r="CM53" s="180"/>
      <c r="CN53" s="180"/>
      <c r="CO53" s="180"/>
      <c r="CP53" s="180"/>
      <c r="CQ53" s="180"/>
      <c r="CR53" s="180"/>
      <c r="CS53" s="180"/>
      <c r="CT53" s="180"/>
      <c r="CU53" s="180"/>
      <c r="CV53" s="183"/>
      <c r="CW53" s="183"/>
      <c r="CX53" s="183"/>
      <c r="CY53" s="183"/>
      <c r="CZ53" s="183"/>
      <c r="DA53" s="183"/>
      <c r="DB53" s="183"/>
      <c r="DC53" s="183"/>
      <c r="DD53" s="183"/>
      <c r="DE53" s="183"/>
      <c r="DF53" s="183"/>
      <c r="DG53" s="183"/>
      <c r="DH53" s="183"/>
      <c r="DI53" s="183"/>
    </row>
    <row r="54" customFormat="false" ht="15" hidden="false" customHeight="false" outlineLevel="0" collapsed="false">
      <c r="A54" s="179"/>
      <c r="B54" s="179"/>
      <c r="C54" s="179"/>
      <c r="D54" s="179"/>
      <c r="E54" s="179"/>
      <c r="F54" s="179"/>
      <c r="G54" s="179"/>
      <c r="H54" s="179"/>
      <c r="I54" s="179"/>
      <c r="J54" s="179"/>
      <c r="K54" s="179"/>
      <c r="L54" s="179"/>
      <c r="M54" s="179"/>
      <c r="N54" s="179"/>
      <c r="O54" s="179"/>
      <c r="P54" s="179"/>
      <c r="Q54" s="179"/>
      <c r="R54" s="179"/>
      <c r="S54" s="179"/>
      <c r="T54" s="179"/>
      <c r="U54" s="180"/>
      <c r="V54" s="180"/>
      <c r="W54" s="180"/>
      <c r="X54" s="180"/>
      <c r="Y54" s="180"/>
      <c r="Z54" s="180"/>
      <c r="AA54" s="180"/>
      <c r="AB54" s="180"/>
      <c r="AC54" s="180"/>
      <c r="AD54" s="180"/>
      <c r="AE54" s="180"/>
      <c r="AF54" s="180"/>
      <c r="AG54" s="180"/>
      <c r="AH54" s="180"/>
      <c r="AI54" s="180"/>
      <c r="AJ54" s="180"/>
      <c r="AK54" s="180"/>
      <c r="AL54" s="180"/>
      <c r="AM54" s="180"/>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0"/>
      <c r="BR54" s="180"/>
      <c r="BS54" s="180"/>
      <c r="BT54" s="180"/>
      <c r="BU54" s="180"/>
      <c r="BV54" s="180"/>
      <c r="BW54" s="180"/>
      <c r="BX54" s="180"/>
      <c r="BY54" s="180"/>
      <c r="BZ54" s="180"/>
      <c r="CA54" s="180"/>
      <c r="CB54" s="180"/>
      <c r="CC54" s="180"/>
      <c r="CD54" s="180"/>
      <c r="CE54" s="180"/>
      <c r="CF54" s="180"/>
      <c r="CG54" s="180"/>
      <c r="CH54" s="180"/>
      <c r="CI54" s="180"/>
      <c r="CJ54" s="180"/>
      <c r="CK54" s="180"/>
      <c r="CL54" s="180"/>
      <c r="CM54" s="180"/>
      <c r="CN54" s="180"/>
      <c r="CO54" s="180"/>
      <c r="CP54" s="180"/>
      <c r="CQ54" s="180"/>
      <c r="CR54" s="180"/>
      <c r="CS54" s="180"/>
      <c r="CT54" s="180"/>
      <c r="CU54" s="180"/>
      <c r="CV54" s="180"/>
      <c r="CW54" s="180"/>
      <c r="CX54" s="180"/>
      <c r="CY54" s="180"/>
      <c r="CZ54" s="180"/>
      <c r="DA54" s="180"/>
      <c r="DB54" s="180"/>
      <c r="DC54" s="180"/>
      <c r="DD54" s="180"/>
      <c r="DE54" s="180"/>
      <c r="DF54" s="180"/>
      <c r="DG54" s="180"/>
      <c r="DH54" s="180"/>
      <c r="DI54" s="180"/>
    </row>
    <row r="55" customFormat="false" ht="15" hidden="false" customHeight="false" outlineLevel="0" collapsed="false">
      <c r="A55" s="179"/>
      <c r="B55" s="179"/>
      <c r="C55" s="179"/>
      <c r="D55" s="179"/>
      <c r="E55" s="179"/>
      <c r="F55" s="179"/>
      <c r="G55" s="179"/>
      <c r="H55" s="179"/>
      <c r="I55" s="179"/>
      <c r="J55" s="179"/>
      <c r="K55" s="179"/>
      <c r="L55" s="179"/>
      <c r="M55" s="179"/>
      <c r="N55" s="179"/>
      <c r="O55" s="179"/>
      <c r="P55" s="179"/>
      <c r="Q55" s="179"/>
      <c r="R55" s="179"/>
      <c r="S55" s="179"/>
      <c r="T55" s="179"/>
      <c r="U55" s="180"/>
      <c r="V55" s="180"/>
      <c r="W55" s="180"/>
      <c r="X55" s="180"/>
      <c r="Y55" s="180"/>
      <c r="Z55" s="180"/>
      <c r="AA55" s="180"/>
      <c r="AB55" s="180"/>
      <c r="AC55" s="180"/>
      <c r="AD55" s="180"/>
      <c r="AE55" s="180"/>
      <c r="AF55" s="180"/>
      <c r="AG55" s="180"/>
      <c r="AH55" s="180"/>
      <c r="AI55" s="180"/>
      <c r="AJ55" s="180"/>
      <c r="AK55" s="180"/>
      <c r="AL55" s="180"/>
      <c r="AM55" s="180"/>
      <c r="AN55" s="180"/>
      <c r="AO55" s="180"/>
      <c r="AP55" s="180"/>
      <c r="AQ55" s="180"/>
      <c r="AR55" s="180"/>
      <c r="AS55" s="180"/>
      <c r="AT55" s="180"/>
      <c r="AU55" s="180"/>
      <c r="AV55" s="180"/>
      <c r="AW55" s="180"/>
      <c r="AX55" s="180"/>
      <c r="AY55" s="180"/>
      <c r="AZ55" s="180"/>
      <c r="BA55" s="180"/>
      <c r="BB55" s="180"/>
      <c r="BC55" s="180"/>
      <c r="BD55" s="180"/>
      <c r="BE55" s="180"/>
      <c r="BF55" s="180"/>
      <c r="BG55" s="180"/>
      <c r="BH55" s="180"/>
      <c r="BI55" s="180"/>
      <c r="BJ55" s="180"/>
      <c r="BK55" s="180"/>
      <c r="BL55" s="180"/>
      <c r="BM55" s="180"/>
      <c r="BN55" s="180"/>
      <c r="BO55" s="180"/>
      <c r="BP55" s="180"/>
      <c r="BQ55" s="180"/>
      <c r="BR55" s="180"/>
      <c r="BS55" s="180"/>
      <c r="BT55" s="180"/>
      <c r="BU55" s="180"/>
      <c r="BV55" s="180"/>
      <c r="BW55" s="180"/>
      <c r="BX55" s="180"/>
      <c r="BY55" s="180"/>
      <c r="BZ55" s="180"/>
      <c r="CA55" s="180"/>
      <c r="CB55" s="180"/>
      <c r="CC55" s="180"/>
      <c r="CD55" s="180"/>
      <c r="CE55" s="180"/>
      <c r="CF55" s="180"/>
      <c r="CG55" s="180"/>
      <c r="CH55" s="180"/>
      <c r="CI55" s="180"/>
      <c r="CJ55" s="180"/>
      <c r="CK55" s="180"/>
      <c r="CL55" s="180"/>
      <c r="CM55" s="180"/>
      <c r="CN55" s="180"/>
      <c r="CO55" s="180"/>
      <c r="CP55" s="180"/>
      <c r="CQ55" s="180"/>
      <c r="CR55" s="180"/>
      <c r="CS55" s="180"/>
      <c r="CT55" s="180"/>
      <c r="CU55" s="180"/>
      <c r="CV55" s="180"/>
      <c r="CW55" s="180"/>
      <c r="CX55" s="180"/>
      <c r="CY55" s="180"/>
      <c r="CZ55" s="180"/>
      <c r="DA55" s="180"/>
      <c r="DB55" s="180"/>
      <c r="DC55" s="180"/>
      <c r="DD55" s="180"/>
      <c r="DE55" s="180"/>
      <c r="DF55" s="180"/>
      <c r="DG55" s="180"/>
      <c r="DH55" s="180"/>
      <c r="DI55" s="180"/>
    </row>
    <row r="56" customFormat="false" ht="15" hidden="false" customHeight="false" outlineLevel="0" collapsed="false">
      <c r="A56" s="179"/>
      <c r="B56" s="179"/>
      <c r="C56" s="179"/>
      <c r="D56" s="179"/>
      <c r="E56" s="179"/>
      <c r="F56" s="179"/>
      <c r="G56" s="179"/>
      <c r="H56" s="179"/>
      <c r="I56" s="179"/>
      <c r="J56" s="179"/>
      <c r="K56" s="179"/>
      <c r="L56" s="179"/>
      <c r="M56" s="179"/>
      <c r="N56" s="179"/>
      <c r="O56" s="179"/>
      <c r="P56" s="179"/>
      <c r="Q56" s="179"/>
      <c r="R56" s="179"/>
      <c r="S56" s="179"/>
      <c r="T56" s="179"/>
      <c r="U56" s="180"/>
      <c r="V56" s="180"/>
      <c r="W56" s="180"/>
      <c r="X56" s="180"/>
      <c r="Y56" s="180"/>
      <c r="Z56" s="180"/>
      <c r="AA56" s="180"/>
      <c r="AB56" s="180"/>
      <c r="AC56" s="180"/>
      <c r="AD56" s="180"/>
      <c r="AE56" s="180"/>
      <c r="AF56" s="180"/>
      <c r="AG56" s="180"/>
      <c r="AH56" s="180"/>
      <c r="AI56" s="180"/>
      <c r="AJ56" s="180"/>
      <c r="AK56" s="180"/>
      <c r="AL56" s="180"/>
      <c r="AM56" s="180"/>
      <c r="AN56" s="180"/>
      <c r="AO56" s="180"/>
      <c r="AP56" s="180"/>
      <c r="AQ56" s="180"/>
      <c r="AR56" s="180"/>
      <c r="AS56" s="180"/>
      <c r="AT56" s="180"/>
      <c r="AU56" s="180"/>
      <c r="AV56" s="180"/>
      <c r="AW56" s="180"/>
      <c r="AX56" s="180"/>
      <c r="AY56" s="180"/>
      <c r="AZ56" s="180"/>
      <c r="BA56" s="180"/>
      <c r="BB56" s="180"/>
      <c r="BC56" s="180"/>
      <c r="BD56" s="180"/>
      <c r="BE56" s="180"/>
      <c r="BF56" s="180"/>
      <c r="BG56" s="180"/>
      <c r="BH56" s="180"/>
      <c r="BI56" s="180"/>
      <c r="BJ56" s="180"/>
      <c r="BK56" s="180"/>
      <c r="BL56" s="180"/>
      <c r="BM56" s="180"/>
      <c r="BN56" s="180"/>
      <c r="BO56" s="180"/>
      <c r="BP56" s="180"/>
      <c r="BQ56" s="180"/>
      <c r="BR56" s="180"/>
      <c r="BS56" s="180"/>
      <c r="BT56" s="180"/>
      <c r="BU56" s="180"/>
      <c r="BV56" s="180"/>
      <c r="BW56" s="180"/>
      <c r="BX56" s="180"/>
      <c r="BY56" s="180"/>
      <c r="BZ56" s="180"/>
      <c r="CA56" s="180"/>
      <c r="CB56" s="180"/>
      <c r="CC56" s="180"/>
      <c r="CD56" s="180"/>
      <c r="CE56" s="180"/>
      <c r="CF56" s="180"/>
      <c r="CG56" s="180"/>
      <c r="CH56" s="180"/>
      <c r="CI56" s="180"/>
      <c r="CJ56" s="180"/>
      <c r="CK56" s="180"/>
      <c r="CL56" s="180"/>
      <c r="CM56" s="180"/>
      <c r="CN56" s="180"/>
      <c r="CO56" s="180"/>
      <c r="CP56" s="180"/>
      <c r="CQ56" s="180"/>
      <c r="CR56" s="180"/>
      <c r="CS56" s="180"/>
      <c r="CT56" s="180"/>
      <c r="CU56" s="180"/>
      <c r="CV56" s="183"/>
      <c r="CW56" s="183"/>
      <c r="CX56" s="183"/>
      <c r="CY56" s="183"/>
      <c r="CZ56" s="183"/>
      <c r="DA56" s="183"/>
      <c r="DB56" s="183"/>
      <c r="DC56" s="183"/>
      <c r="DD56" s="183"/>
      <c r="DE56" s="183"/>
      <c r="DF56" s="183"/>
      <c r="DG56" s="183"/>
      <c r="DH56" s="183"/>
      <c r="DI56" s="183"/>
    </row>
    <row r="57" customFormat="false" ht="15" hidden="false" customHeight="false" outlineLevel="0" collapsed="false">
      <c r="A57" s="179"/>
      <c r="B57" s="179"/>
      <c r="C57" s="179"/>
      <c r="D57" s="179"/>
      <c r="E57" s="179"/>
      <c r="F57" s="179"/>
      <c r="G57" s="179"/>
      <c r="H57" s="179"/>
      <c r="I57" s="179"/>
      <c r="J57" s="179"/>
      <c r="K57" s="179"/>
      <c r="L57" s="179"/>
      <c r="M57" s="179"/>
      <c r="N57" s="179"/>
      <c r="O57" s="179"/>
      <c r="P57" s="179"/>
      <c r="Q57" s="179"/>
      <c r="R57" s="179"/>
      <c r="S57" s="179"/>
      <c r="T57" s="179"/>
      <c r="U57" s="180"/>
      <c r="V57" s="180"/>
      <c r="W57" s="180"/>
      <c r="X57" s="180"/>
      <c r="Y57" s="180"/>
      <c r="Z57" s="180"/>
      <c r="AA57" s="180"/>
      <c r="AB57" s="180"/>
      <c r="AC57" s="180"/>
      <c r="AD57" s="180"/>
      <c r="AE57" s="180"/>
      <c r="AF57" s="180"/>
      <c r="AG57" s="180"/>
      <c r="AH57" s="180"/>
      <c r="AI57" s="180"/>
      <c r="AJ57" s="180"/>
      <c r="AK57" s="180"/>
      <c r="AL57" s="180"/>
      <c r="AM57" s="180"/>
      <c r="AN57" s="180"/>
      <c r="AO57" s="180"/>
      <c r="AP57" s="180"/>
      <c r="AQ57" s="180"/>
      <c r="AR57" s="180"/>
      <c r="AS57" s="180"/>
      <c r="AT57" s="180"/>
      <c r="AU57" s="180"/>
      <c r="AV57" s="180"/>
      <c r="AW57" s="180"/>
      <c r="AX57" s="180"/>
      <c r="AY57" s="180"/>
      <c r="AZ57" s="180"/>
      <c r="BA57" s="180"/>
      <c r="BB57" s="180"/>
      <c r="BC57" s="180"/>
      <c r="BD57" s="180"/>
      <c r="BE57" s="180"/>
      <c r="BF57" s="180"/>
      <c r="BG57" s="180"/>
      <c r="BH57" s="180"/>
      <c r="BI57" s="180"/>
      <c r="BJ57" s="180"/>
      <c r="BK57" s="180"/>
      <c r="BL57" s="180"/>
      <c r="BM57" s="180"/>
      <c r="BN57" s="180"/>
      <c r="BO57" s="180"/>
      <c r="BP57" s="180"/>
      <c r="BQ57" s="180"/>
      <c r="BR57" s="180"/>
      <c r="BS57" s="180"/>
      <c r="BT57" s="180"/>
      <c r="BU57" s="180"/>
      <c r="BV57" s="180"/>
      <c r="BW57" s="180"/>
      <c r="BX57" s="180"/>
      <c r="BY57" s="180"/>
      <c r="BZ57" s="180"/>
      <c r="CA57" s="180"/>
      <c r="CB57" s="180"/>
      <c r="CC57" s="180"/>
      <c r="CD57" s="180"/>
      <c r="CE57" s="180"/>
      <c r="CF57" s="180"/>
      <c r="CG57" s="180"/>
      <c r="CH57" s="180"/>
      <c r="CI57" s="180"/>
      <c r="CJ57" s="180"/>
      <c r="CK57" s="180"/>
      <c r="CL57" s="180"/>
      <c r="CM57" s="180"/>
      <c r="CN57" s="180"/>
      <c r="CO57" s="180"/>
      <c r="CP57" s="180"/>
      <c r="CQ57" s="180"/>
      <c r="CR57" s="180"/>
      <c r="CS57" s="180"/>
      <c r="CT57" s="180"/>
      <c r="CU57" s="180"/>
      <c r="CV57" s="180"/>
      <c r="CW57" s="180"/>
      <c r="CX57" s="180"/>
      <c r="CY57" s="180"/>
      <c r="CZ57" s="180"/>
      <c r="DA57" s="180"/>
      <c r="DB57" s="180"/>
      <c r="DC57" s="180"/>
      <c r="DD57" s="180"/>
      <c r="DE57" s="180"/>
      <c r="DF57" s="180"/>
      <c r="DG57" s="180"/>
      <c r="DH57" s="180"/>
      <c r="DI57" s="180"/>
    </row>
    <row r="58" customFormat="false" ht="15" hidden="false" customHeight="false" outlineLevel="0" collapsed="false">
      <c r="A58" s="179"/>
      <c r="B58" s="179"/>
      <c r="C58" s="179"/>
      <c r="D58" s="179"/>
      <c r="E58" s="179"/>
      <c r="F58" s="179"/>
      <c r="G58" s="179"/>
      <c r="H58" s="179"/>
      <c r="I58" s="179"/>
      <c r="J58" s="179"/>
      <c r="K58" s="179"/>
      <c r="L58" s="179"/>
      <c r="M58" s="179"/>
      <c r="N58" s="179"/>
      <c r="O58" s="179"/>
      <c r="P58" s="179"/>
      <c r="Q58" s="179"/>
      <c r="R58" s="179"/>
      <c r="S58" s="179"/>
      <c r="T58" s="179"/>
      <c r="U58" s="180"/>
      <c r="V58" s="180"/>
      <c r="W58" s="180"/>
      <c r="X58" s="180"/>
      <c r="Y58" s="180"/>
      <c r="Z58" s="180"/>
      <c r="AA58" s="180"/>
      <c r="AB58" s="180"/>
      <c r="AC58" s="180"/>
      <c r="AD58" s="180"/>
      <c r="AE58" s="180"/>
      <c r="AF58" s="180"/>
      <c r="AG58" s="180"/>
      <c r="AH58" s="180"/>
      <c r="AI58" s="180"/>
      <c r="AJ58" s="180"/>
      <c r="AK58" s="180"/>
      <c r="AL58" s="180"/>
      <c r="AM58" s="180"/>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180"/>
      <c r="BP58" s="180"/>
      <c r="BQ58" s="180"/>
      <c r="BR58" s="180"/>
      <c r="BS58" s="180"/>
      <c r="BT58" s="180"/>
      <c r="BU58" s="180"/>
      <c r="BV58" s="180"/>
      <c r="BW58" s="180"/>
      <c r="BX58" s="180"/>
      <c r="BY58" s="180"/>
      <c r="BZ58" s="180"/>
      <c r="CA58" s="180"/>
      <c r="CB58" s="180"/>
      <c r="CC58" s="180"/>
      <c r="CD58" s="180"/>
      <c r="CE58" s="180"/>
      <c r="CF58" s="180"/>
      <c r="CG58" s="180"/>
      <c r="CH58" s="180"/>
      <c r="CI58" s="180"/>
      <c r="CJ58" s="180"/>
      <c r="CK58" s="180"/>
      <c r="CL58" s="180"/>
      <c r="CM58" s="180"/>
      <c r="CN58" s="180"/>
      <c r="CO58" s="180"/>
      <c r="CP58" s="180"/>
      <c r="CQ58" s="180"/>
      <c r="CR58" s="180"/>
      <c r="CS58" s="180"/>
      <c r="CT58" s="180"/>
      <c r="CU58" s="180"/>
      <c r="CV58" s="180"/>
      <c r="CW58" s="180"/>
      <c r="CX58" s="180"/>
      <c r="CY58" s="180"/>
      <c r="CZ58" s="180"/>
      <c r="DA58" s="180"/>
      <c r="DB58" s="180"/>
      <c r="DC58" s="180"/>
      <c r="DD58" s="180"/>
      <c r="DE58" s="180"/>
      <c r="DF58" s="180"/>
      <c r="DG58" s="180"/>
      <c r="DH58" s="180"/>
      <c r="DI58" s="180"/>
    </row>
    <row r="59" customFormat="false" ht="15" hidden="false" customHeight="false" outlineLevel="0" collapsed="false">
      <c r="A59" s="179"/>
      <c r="B59" s="179"/>
      <c r="C59" s="179"/>
      <c r="D59" s="179"/>
      <c r="E59" s="179"/>
      <c r="F59" s="179"/>
      <c r="G59" s="179"/>
      <c r="H59" s="179"/>
      <c r="I59" s="179"/>
      <c r="J59" s="179"/>
      <c r="K59" s="179"/>
      <c r="L59" s="179"/>
      <c r="M59" s="179"/>
      <c r="N59" s="179"/>
      <c r="O59" s="179"/>
      <c r="P59" s="179"/>
      <c r="Q59" s="179"/>
      <c r="R59" s="179"/>
      <c r="S59" s="179"/>
      <c r="T59" s="179"/>
      <c r="U59" s="180"/>
      <c r="V59" s="180"/>
      <c r="W59" s="180"/>
      <c r="X59" s="180"/>
      <c r="Y59" s="180"/>
      <c r="Z59" s="180"/>
      <c r="AA59" s="180"/>
      <c r="AB59" s="180"/>
      <c r="AC59" s="180"/>
      <c r="AD59" s="180"/>
      <c r="AE59" s="180"/>
      <c r="AF59" s="180"/>
      <c r="AG59" s="180"/>
      <c r="AH59" s="180"/>
      <c r="AI59" s="180"/>
      <c r="AJ59" s="180"/>
      <c r="AK59" s="180"/>
      <c r="AL59" s="180"/>
      <c r="AM59" s="180"/>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180"/>
      <c r="BR59" s="180"/>
      <c r="BS59" s="180"/>
      <c r="BT59" s="180"/>
      <c r="BU59" s="180"/>
      <c r="BV59" s="180"/>
      <c r="BW59" s="180"/>
      <c r="BX59" s="180"/>
      <c r="BY59" s="180"/>
      <c r="BZ59" s="180"/>
      <c r="CA59" s="180"/>
      <c r="CB59" s="180"/>
      <c r="CC59" s="180"/>
      <c r="CD59" s="180"/>
      <c r="CE59" s="180"/>
      <c r="CF59" s="180"/>
      <c r="CG59" s="180"/>
      <c r="CH59" s="180"/>
      <c r="CI59" s="180"/>
      <c r="CJ59" s="180"/>
      <c r="CK59" s="180"/>
      <c r="CL59" s="180"/>
      <c r="CM59" s="180"/>
      <c r="CN59" s="180"/>
      <c r="CO59" s="180"/>
      <c r="CP59" s="180"/>
      <c r="CQ59" s="180"/>
      <c r="CR59" s="180"/>
      <c r="CS59" s="180"/>
      <c r="CT59" s="180"/>
      <c r="CU59" s="180"/>
      <c r="CV59" s="183"/>
      <c r="CW59" s="183"/>
      <c r="CX59" s="183"/>
      <c r="CY59" s="183"/>
      <c r="CZ59" s="183"/>
      <c r="DA59" s="183"/>
      <c r="DB59" s="183"/>
      <c r="DC59" s="183"/>
      <c r="DD59" s="183"/>
      <c r="DE59" s="183"/>
      <c r="DF59" s="183"/>
      <c r="DG59" s="183"/>
      <c r="DH59" s="183"/>
      <c r="DI59" s="183"/>
    </row>
    <row r="60" customFormat="false" ht="15" hidden="false" customHeight="false" outlineLevel="0" collapsed="false">
      <c r="A60" s="179"/>
      <c r="B60" s="179"/>
      <c r="C60" s="179"/>
      <c r="D60" s="179"/>
      <c r="E60" s="179"/>
      <c r="F60" s="179"/>
      <c r="G60" s="179"/>
      <c r="H60" s="179"/>
      <c r="I60" s="179"/>
      <c r="J60" s="179"/>
      <c r="K60" s="179"/>
      <c r="L60" s="179"/>
      <c r="M60" s="179"/>
      <c r="N60" s="179"/>
      <c r="O60" s="179"/>
      <c r="P60" s="179"/>
      <c r="Q60" s="179"/>
      <c r="R60" s="179"/>
      <c r="S60" s="179"/>
      <c r="T60" s="179"/>
      <c r="U60" s="180"/>
      <c r="V60" s="180"/>
      <c r="W60" s="180"/>
      <c r="X60" s="180"/>
      <c r="Y60" s="180"/>
      <c r="Z60" s="180"/>
      <c r="AA60" s="180"/>
      <c r="AB60" s="180"/>
      <c r="AC60" s="180"/>
      <c r="AD60" s="180"/>
      <c r="AE60" s="180"/>
      <c r="AF60" s="180"/>
      <c r="AG60" s="180"/>
      <c r="AH60" s="180"/>
      <c r="AI60" s="180"/>
      <c r="AJ60" s="180"/>
      <c r="AK60" s="180"/>
      <c r="AL60" s="180"/>
      <c r="AM60" s="180"/>
      <c r="AN60" s="180"/>
      <c r="AO60" s="180"/>
      <c r="AP60" s="180"/>
      <c r="AQ60" s="180"/>
      <c r="AR60" s="180"/>
      <c r="AS60" s="180"/>
      <c r="AT60" s="180"/>
      <c r="AU60" s="180"/>
      <c r="AV60" s="180"/>
      <c r="AW60" s="180"/>
      <c r="AX60" s="180"/>
      <c r="AY60" s="180"/>
      <c r="AZ60" s="180"/>
      <c r="BA60" s="180"/>
      <c r="BB60" s="180"/>
      <c r="BC60" s="180"/>
      <c r="BD60" s="180"/>
      <c r="BE60" s="180"/>
      <c r="BF60" s="180"/>
      <c r="BG60" s="180"/>
      <c r="BH60" s="180"/>
      <c r="BI60" s="180"/>
      <c r="BJ60" s="180"/>
      <c r="BK60" s="180"/>
      <c r="BL60" s="180"/>
      <c r="BM60" s="180"/>
      <c r="BN60" s="180"/>
      <c r="BO60" s="180"/>
      <c r="BP60" s="180"/>
      <c r="BQ60" s="180"/>
      <c r="BR60" s="180"/>
      <c r="BS60" s="180"/>
      <c r="BT60" s="180"/>
      <c r="BU60" s="180"/>
      <c r="BV60" s="180"/>
      <c r="BW60" s="180"/>
      <c r="BX60" s="180"/>
      <c r="BY60" s="180"/>
      <c r="BZ60" s="180"/>
      <c r="CA60" s="180"/>
      <c r="CB60" s="180"/>
      <c r="CC60" s="180"/>
      <c r="CD60" s="180"/>
      <c r="CE60" s="180"/>
      <c r="CF60" s="180"/>
      <c r="CG60" s="180"/>
      <c r="CH60" s="180"/>
      <c r="CI60" s="180"/>
      <c r="CJ60" s="180"/>
      <c r="CK60" s="180"/>
      <c r="CL60" s="180"/>
      <c r="CM60" s="180"/>
      <c r="CN60" s="180"/>
      <c r="CO60" s="180"/>
      <c r="CP60" s="180"/>
      <c r="CQ60" s="180"/>
      <c r="CR60" s="180"/>
      <c r="CS60" s="180"/>
      <c r="CT60" s="180"/>
      <c r="CU60" s="180"/>
      <c r="CV60" s="180"/>
      <c r="CW60" s="180"/>
      <c r="CX60" s="180"/>
      <c r="CY60" s="180"/>
      <c r="CZ60" s="180"/>
      <c r="DA60" s="180"/>
      <c r="DB60" s="180"/>
      <c r="DC60" s="180"/>
      <c r="DD60" s="180"/>
      <c r="DE60" s="180"/>
      <c r="DF60" s="180"/>
      <c r="DG60" s="180"/>
      <c r="DH60" s="180"/>
      <c r="DI60" s="180"/>
    </row>
    <row r="61" customFormat="false" ht="15" hidden="false" customHeight="false" outlineLevel="0" collapsed="false">
      <c r="A61" s="179"/>
      <c r="B61" s="179"/>
      <c r="C61" s="179"/>
      <c r="D61" s="179"/>
      <c r="E61" s="179"/>
      <c r="F61" s="179"/>
      <c r="G61" s="179"/>
      <c r="H61" s="179"/>
      <c r="I61" s="179"/>
      <c r="J61" s="179"/>
      <c r="K61" s="179"/>
      <c r="L61" s="179"/>
      <c r="M61" s="179"/>
      <c r="N61" s="179"/>
      <c r="O61" s="179"/>
      <c r="P61" s="179"/>
      <c r="Q61" s="179"/>
      <c r="R61" s="179"/>
      <c r="S61" s="179"/>
      <c r="T61" s="179"/>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0"/>
      <c r="AY61" s="180"/>
      <c r="AZ61" s="180"/>
      <c r="BA61" s="180"/>
      <c r="BB61" s="180"/>
      <c r="BC61" s="180"/>
      <c r="BD61" s="180"/>
      <c r="BE61" s="180"/>
      <c r="BF61" s="180"/>
      <c r="BG61" s="180"/>
      <c r="BH61" s="180"/>
      <c r="BI61" s="180"/>
      <c r="BJ61" s="180"/>
      <c r="BK61" s="180"/>
      <c r="BL61" s="180"/>
      <c r="BM61" s="180"/>
      <c r="BN61" s="180"/>
      <c r="BO61" s="180"/>
      <c r="BP61" s="180"/>
      <c r="BQ61" s="180"/>
      <c r="BR61" s="180"/>
      <c r="BS61" s="180"/>
      <c r="BT61" s="180"/>
      <c r="BU61" s="180"/>
      <c r="BV61" s="180"/>
      <c r="BW61" s="180"/>
      <c r="BX61" s="180"/>
      <c r="BY61" s="180"/>
      <c r="BZ61" s="180"/>
      <c r="CA61" s="180"/>
      <c r="CB61" s="180"/>
      <c r="CC61" s="180"/>
      <c r="CD61" s="180"/>
      <c r="CE61" s="180"/>
      <c r="CF61" s="180"/>
      <c r="CG61" s="180"/>
      <c r="CH61" s="180"/>
      <c r="CI61" s="180"/>
      <c r="CJ61" s="180"/>
      <c r="CK61" s="180"/>
      <c r="CL61" s="180"/>
      <c r="CM61" s="180"/>
      <c r="CN61" s="180"/>
      <c r="CO61" s="180"/>
      <c r="CP61" s="180"/>
      <c r="CQ61" s="180"/>
      <c r="CR61" s="180"/>
      <c r="CS61" s="180"/>
      <c r="CT61" s="180"/>
      <c r="CU61" s="180"/>
      <c r="CV61" s="180"/>
      <c r="CW61" s="180"/>
      <c r="CX61" s="180"/>
      <c r="CY61" s="180"/>
      <c r="CZ61" s="180"/>
      <c r="DA61" s="180"/>
      <c r="DB61" s="180"/>
      <c r="DC61" s="180"/>
      <c r="DD61" s="180"/>
      <c r="DE61" s="180"/>
      <c r="DF61" s="180"/>
      <c r="DG61" s="180"/>
      <c r="DH61" s="180"/>
      <c r="DI61" s="180"/>
    </row>
    <row r="62" customFormat="false" ht="15" hidden="false" customHeight="false" outlineLevel="0" collapsed="false">
      <c r="A62" s="179"/>
      <c r="B62" s="179"/>
      <c r="C62" s="179"/>
      <c r="D62" s="179"/>
      <c r="E62" s="179"/>
      <c r="F62" s="179"/>
      <c r="G62" s="179"/>
      <c r="H62" s="179"/>
      <c r="I62" s="179"/>
      <c r="J62" s="179"/>
      <c r="K62" s="179"/>
      <c r="L62" s="179"/>
      <c r="M62" s="179"/>
      <c r="N62" s="179"/>
      <c r="O62" s="179"/>
      <c r="P62" s="179"/>
      <c r="Q62" s="179"/>
      <c r="R62" s="179"/>
      <c r="S62" s="179"/>
      <c r="T62" s="179"/>
      <c r="U62" s="180"/>
      <c r="V62" s="180"/>
      <c r="W62" s="180"/>
      <c r="X62" s="180"/>
      <c r="Y62" s="180"/>
      <c r="Z62" s="180"/>
      <c r="AA62" s="180"/>
      <c r="AB62" s="180"/>
      <c r="AC62" s="180"/>
      <c r="AD62" s="180"/>
      <c r="AE62" s="180"/>
      <c r="AF62" s="180"/>
      <c r="AG62" s="180"/>
      <c r="AH62" s="180"/>
      <c r="AI62" s="180"/>
      <c r="AJ62" s="180"/>
      <c r="AK62" s="180"/>
      <c r="AL62" s="180"/>
      <c r="AM62" s="180"/>
      <c r="AN62" s="180"/>
      <c r="AO62" s="180"/>
      <c r="AP62" s="180"/>
      <c r="AQ62" s="180"/>
      <c r="AR62" s="180"/>
      <c r="AS62" s="180"/>
      <c r="AT62" s="180"/>
      <c r="AU62" s="180"/>
      <c r="AV62" s="180"/>
      <c r="AW62" s="180"/>
      <c r="AX62" s="180"/>
      <c r="AY62" s="180"/>
      <c r="AZ62" s="180"/>
      <c r="BA62" s="180"/>
      <c r="BB62" s="180"/>
      <c r="BC62" s="180"/>
      <c r="BD62" s="180"/>
      <c r="BE62" s="180"/>
      <c r="BF62" s="180"/>
      <c r="BG62" s="180"/>
      <c r="BH62" s="180"/>
      <c r="BI62" s="180"/>
      <c r="BJ62" s="180"/>
      <c r="BK62" s="180"/>
      <c r="BL62" s="180"/>
      <c r="BM62" s="180"/>
      <c r="BN62" s="180"/>
      <c r="BO62" s="180"/>
      <c r="BP62" s="180"/>
      <c r="BQ62" s="180"/>
      <c r="BR62" s="180"/>
      <c r="BS62" s="180"/>
      <c r="BT62" s="180"/>
      <c r="BU62" s="180"/>
      <c r="BV62" s="180"/>
      <c r="BW62" s="180"/>
      <c r="BX62" s="180"/>
      <c r="BY62" s="180"/>
      <c r="BZ62" s="180"/>
      <c r="CA62" s="180"/>
      <c r="CB62" s="180"/>
      <c r="CC62" s="180"/>
      <c r="CD62" s="180"/>
      <c r="CE62" s="180"/>
      <c r="CF62" s="180"/>
      <c r="CG62" s="180"/>
      <c r="CH62" s="180"/>
      <c r="CI62" s="180"/>
      <c r="CJ62" s="180"/>
      <c r="CK62" s="180"/>
      <c r="CL62" s="180"/>
      <c r="CM62" s="180"/>
      <c r="CN62" s="180"/>
      <c r="CO62" s="180"/>
      <c r="CP62" s="180"/>
      <c r="CQ62" s="180"/>
      <c r="CR62" s="180"/>
      <c r="CS62" s="180"/>
      <c r="CT62" s="180"/>
      <c r="CU62" s="180"/>
      <c r="CV62" s="183"/>
      <c r="CW62" s="183"/>
      <c r="CX62" s="183"/>
      <c r="CY62" s="183"/>
      <c r="CZ62" s="183"/>
      <c r="DA62" s="183"/>
      <c r="DB62" s="183"/>
      <c r="DC62" s="183"/>
      <c r="DD62" s="183"/>
      <c r="DE62" s="183"/>
      <c r="DF62" s="183"/>
      <c r="DG62" s="183"/>
      <c r="DH62" s="183"/>
      <c r="DI62" s="183"/>
    </row>
    <row r="63" customFormat="false" ht="15" hidden="false" customHeight="false" outlineLevel="0" collapsed="false">
      <c r="A63" s="179"/>
      <c r="B63" s="179"/>
      <c r="C63" s="179"/>
      <c r="D63" s="179"/>
      <c r="E63" s="179"/>
      <c r="F63" s="179"/>
      <c r="G63" s="179"/>
      <c r="H63" s="179"/>
      <c r="I63" s="179"/>
      <c r="J63" s="179"/>
      <c r="K63" s="179"/>
      <c r="L63" s="179"/>
      <c r="M63" s="179"/>
      <c r="N63" s="179"/>
      <c r="O63" s="179"/>
      <c r="P63" s="179"/>
      <c r="Q63" s="179"/>
      <c r="R63" s="179"/>
      <c r="S63" s="179"/>
      <c r="T63" s="179"/>
      <c r="U63" s="180"/>
      <c r="V63" s="180"/>
      <c r="W63" s="180"/>
      <c r="X63" s="180"/>
      <c r="Y63" s="180"/>
      <c r="Z63" s="180"/>
      <c r="AA63" s="180"/>
      <c r="AB63" s="180"/>
      <c r="AC63" s="180"/>
      <c r="AD63" s="180"/>
      <c r="AE63" s="180"/>
      <c r="AF63" s="180"/>
      <c r="AG63" s="180"/>
      <c r="AH63" s="180"/>
      <c r="AI63" s="180"/>
      <c r="AJ63" s="180"/>
      <c r="AK63" s="180"/>
      <c r="AL63" s="180"/>
      <c r="AM63" s="180"/>
      <c r="AN63" s="180"/>
      <c r="AO63" s="180"/>
      <c r="AP63" s="180"/>
      <c r="AQ63" s="180"/>
      <c r="AR63" s="180"/>
      <c r="AS63" s="180"/>
      <c r="AT63" s="180"/>
      <c r="AU63" s="180"/>
      <c r="AV63" s="180"/>
      <c r="AW63" s="180"/>
      <c r="AX63" s="180"/>
      <c r="AY63" s="180"/>
      <c r="AZ63" s="180"/>
      <c r="BA63" s="180"/>
      <c r="BB63" s="180"/>
      <c r="BC63" s="180"/>
      <c r="BD63" s="180"/>
      <c r="BE63" s="180"/>
      <c r="BF63" s="180"/>
      <c r="BG63" s="180"/>
      <c r="BH63" s="180"/>
      <c r="BI63" s="180"/>
      <c r="BJ63" s="180"/>
      <c r="BK63" s="180"/>
      <c r="BL63" s="180"/>
      <c r="BM63" s="180"/>
      <c r="BN63" s="180"/>
      <c r="BO63" s="180"/>
      <c r="BP63" s="180"/>
      <c r="BQ63" s="180"/>
      <c r="BR63" s="180"/>
      <c r="BS63" s="180"/>
      <c r="BT63" s="180"/>
      <c r="BU63" s="180"/>
      <c r="BV63" s="180"/>
      <c r="BW63" s="180"/>
      <c r="BX63" s="180"/>
      <c r="BY63" s="180"/>
      <c r="BZ63" s="180"/>
      <c r="CA63" s="180"/>
      <c r="CB63" s="180"/>
      <c r="CC63" s="180"/>
      <c r="CD63" s="180"/>
      <c r="CE63" s="180"/>
      <c r="CF63" s="180"/>
      <c r="CG63" s="180"/>
      <c r="CH63" s="180"/>
      <c r="CI63" s="180"/>
      <c r="CJ63" s="180"/>
      <c r="CK63" s="180"/>
      <c r="CL63" s="180"/>
      <c r="CM63" s="180"/>
      <c r="CN63" s="180"/>
      <c r="CO63" s="180"/>
      <c r="CP63" s="180"/>
      <c r="CQ63" s="180"/>
      <c r="CR63" s="180"/>
      <c r="CS63" s="180"/>
      <c r="CT63" s="180"/>
      <c r="CU63" s="180"/>
      <c r="CV63" s="180"/>
      <c r="CW63" s="180"/>
      <c r="CX63" s="180"/>
      <c r="CY63" s="180"/>
      <c r="CZ63" s="180"/>
      <c r="DA63" s="180"/>
      <c r="DB63" s="180"/>
      <c r="DC63" s="180"/>
      <c r="DD63" s="180"/>
      <c r="DE63" s="180"/>
      <c r="DF63" s="180"/>
      <c r="DG63" s="180"/>
      <c r="DH63" s="180"/>
      <c r="DI63" s="180"/>
    </row>
    <row r="64" customFormat="false" ht="15" hidden="false" customHeight="false" outlineLevel="0" collapsed="false">
      <c r="A64" s="179"/>
      <c r="B64" s="179"/>
      <c r="C64" s="179"/>
      <c r="D64" s="179"/>
      <c r="E64" s="179"/>
      <c r="F64" s="179"/>
      <c r="G64" s="179"/>
      <c r="H64" s="179"/>
      <c r="I64" s="179"/>
      <c r="J64" s="179"/>
      <c r="K64" s="179"/>
      <c r="L64" s="179"/>
      <c r="M64" s="179"/>
      <c r="N64" s="179"/>
      <c r="O64" s="179"/>
      <c r="P64" s="179"/>
      <c r="Q64" s="179"/>
      <c r="R64" s="179"/>
      <c r="S64" s="179"/>
      <c r="T64" s="179"/>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0"/>
      <c r="AS64" s="180"/>
      <c r="AT64" s="180"/>
      <c r="AU64" s="180"/>
      <c r="AV64" s="180"/>
      <c r="AW64" s="180"/>
      <c r="AX64" s="180"/>
      <c r="AY64" s="180"/>
      <c r="AZ64" s="180"/>
      <c r="BA64" s="180"/>
      <c r="BB64" s="180"/>
      <c r="BC64" s="180"/>
      <c r="BD64" s="180"/>
      <c r="BE64" s="180"/>
      <c r="BF64" s="180"/>
      <c r="BG64" s="180"/>
      <c r="BH64" s="180"/>
      <c r="BI64" s="180"/>
      <c r="BJ64" s="180"/>
      <c r="BK64" s="180"/>
      <c r="BL64" s="180"/>
      <c r="BM64" s="180"/>
      <c r="BN64" s="180"/>
      <c r="BO64" s="180"/>
      <c r="BP64" s="180"/>
      <c r="BQ64" s="180"/>
      <c r="BR64" s="180"/>
      <c r="BS64" s="180"/>
      <c r="BT64" s="180"/>
      <c r="BU64" s="180"/>
      <c r="BV64" s="180"/>
      <c r="BW64" s="180"/>
      <c r="BX64" s="180"/>
      <c r="BY64" s="180"/>
      <c r="BZ64" s="180"/>
      <c r="CA64" s="180"/>
      <c r="CB64" s="180"/>
      <c r="CC64" s="180"/>
      <c r="CD64" s="180"/>
      <c r="CE64" s="180"/>
      <c r="CF64" s="180"/>
      <c r="CG64" s="180"/>
      <c r="CH64" s="180"/>
      <c r="CI64" s="180"/>
      <c r="CJ64" s="180"/>
      <c r="CK64" s="180"/>
      <c r="CL64" s="180"/>
      <c r="CM64" s="180"/>
      <c r="CN64" s="180"/>
      <c r="CO64" s="180"/>
      <c r="CP64" s="180"/>
      <c r="CQ64" s="180"/>
      <c r="CR64" s="180"/>
      <c r="CS64" s="180"/>
      <c r="CT64" s="180"/>
      <c r="CU64" s="180"/>
      <c r="CV64" s="180"/>
      <c r="CW64" s="180"/>
      <c r="CX64" s="180"/>
      <c r="CY64" s="180"/>
      <c r="CZ64" s="180"/>
      <c r="DA64" s="180"/>
      <c r="DB64" s="180"/>
      <c r="DC64" s="180"/>
      <c r="DD64" s="180"/>
      <c r="DE64" s="180"/>
      <c r="DF64" s="180"/>
      <c r="DG64" s="180"/>
      <c r="DH64" s="180"/>
      <c r="DI64" s="180"/>
    </row>
    <row r="65" customFormat="false" ht="15" hidden="false" customHeight="false" outlineLevel="0" collapsed="false">
      <c r="A65" s="179"/>
      <c r="B65" s="179"/>
      <c r="C65" s="179"/>
      <c r="D65" s="179"/>
      <c r="E65" s="179"/>
      <c r="F65" s="179"/>
      <c r="G65" s="179"/>
      <c r="H65" s="179"/>
      <c r="I65" s="179"/>
      <c r="J65" s="179"/>
      <c r="K65" s="179"/>
      <c r="L65" s="179"/>
      <c r="M65" s="179"/>
      <c r="N65" s="179"/>
      <c r="O65" s="179"/>
      <c r="P65" s="179"/>
      <c r="Q65" s="179"/>
      <c r="R65" s="179"/>
      <c r="S65" s="179"/>
      <c r="T65" s="179"/>
      <c r="U65" s="180"/>
      <c r="V65" s="180"/>
      <c r="W65" s="180"/>
      <c r="X65" s="180"/>
      <c r="Y65" s="180"/>
      <c r="Z65" s="180"/>
      <c r="AA65" s="180"/>
      <c r="AB65" s="180"/>
      <c r="AC65" s="180"/>
      <c r="AD65" s="180"/>
      <c r="AE65" s="180"/>
      <c r="AF65" s="180"/>
      <c r="AG65" s="180"/>
      <c r="AH65" s="180"/>
      <c r="AI65" s="180"/>
      <c r="AJ65" s="180"/>
      <c r="AK65" s="180"/>
      <c r="AL65" s="180"/>
      <c r="AM65" s="180"/>
      <c r="AN65" s="180"/>
      <c r="AO65" s="180"/>
      <c r="AP65" s="180"/>
      <c r="AQ65" s="180"/>
      <c r="AR65" s="180"/>
      <c r="AS65" s="180"/>
      <c r="AT65" s="180"/>
      <c r="AU65" s="180"/>
      <c r="AV65" s="180"/>
      <c r="AW65" s="180"/>
      <c r="AX65" s="180"/>
      <c r="AY65" s="180"/>
      <c r="AZ65" s="180"/>
      <c r="BA65" s="180"/>
      <c r="BB65" s="180"/>
      <c r="BC65" s="180"/>
      <c r="BD65" s="180"/>
      <c r="BE65" s="180"/>
      <c r="BF65" s="180"/>
      <c r="BG65" s="180"/>
      <c r="BH65" s="180"/>
      <c r="BI65" s="180"/>
      <c r="BJ65" s="180"/>
      <c r="BK65" s="180"/>
      <c r="BL65" s="180"/>
      <c r="BM65" s="180"/>
      <c r="BN65" s="180"/>
      <c r="BO65" s="180"/>
      <c r="BP65" s="180"/>
      <c r="BQ65" s="180"/>
      <c r="BR65" s="180"/>
      <c r="BS65" s="180"/>
      <c r="BT65" s="180"/>
      <c r="BU65" s="180"/>
      <c r="BV65" s="180"/>
      <c r="BW65" s="180"/>
      <c r="BX65" s="180"/>
      <c r="BY65" s="180"/>
      <c r="BZ65" s="180"/>
      <c r="CA65" s="180"/>
      <c r="CB65" s="180"/>
      <c r="CC65" s="180"/>
      <c r="CD65" s="180"/>
      <c r="CE65" s="180"/>
      <c r="CF65" s="180"/>
      <c r="CG65" s="180"/>
      <c r="CH65" s="180"/>
      <c r="CI65" s="180"/>
      <c r="CJ65" s="180"/>
      <c r="CK65" s="180"/>
      <c r="CL65" s="180"/>
      <c r="CM65" s="180"/>
      <c r="CN65" s="180"/>
      <c r="CO65" s="180"/>
      <c r="CP65" s="180"/>
      <c r="CQ65" s="180"/>
      <c r="CR65" s="180"/>
      <c r="CS65" s="180"/>
      <c r="CT65" s="180"/>
      <c r="CU65" s="180"/>
      <c r="CV65" s="183"/>
      <c r="CW65" s="183"/>
      <c r="CX65" s="183"/>
      <c r="CY65" s="183"/>
      <c r="CZ65" s="183"/>
      <c r="DA65" s="183"/>
      <c r="DB65" s="183"/>
      <c r="DC65" s="183"/>
      <c r="DD65" s="183"/>
      <c r="DE65" s="183"/>
      <c r="DF65" s="183"/>
      <c r="DG65" s="183"/>
      <c r="DH65" s="183"/>
      <c r="DI65" s="183"/>
    </row>
    <row r="66" customFormat="false" ht="15" hidden="false" customHeight="false" outlineLevel="0" collapsed="false">
      <c r="A66" s="179"/>
      <c r="B66" s="179"/>
      <c r="C66" s="179"/>
      <c r="D66" s="179"/>
      <c r="E66" s="179"/>
      <c r="F66" s="179"/>
      <c r="G66" s="179"/>
      <c r="H66" s="179"/>
      <c r="I66" s="179"/>
      <c r="J66" s="179"/>
      <c r="K66" s="179"/>
      <c r="L66" s="179"/>
      <c r="M66" s="179"/>
      <c r="N66" s="179"/>
      <c r="O66" s="179"/>
      <c r="P66" s="179"/>
      <c r="Q66" s="179"/>
      <c r="R66" s="179"/>
      <c r="S66" s="179"/>
      <c r="T66" s="179"/>
      <c r="U66" s="180"/>
      <c r="V66" s="180"/>
      <c r="W66" s="180"/>
      <c r="X66" s="180"/>
      <c r="Y66" s="180"/>
      <c r="Z66" s="180"/>
      <c r="AA66" s="180"/>
      <c r="AB66" s="180"/>
      <c r="AC66" s="180"/>
      <c r="AD66" s="180"/>
      <c r="AE66" s="180"/>
      <c r="AF66" s="180"/>
      <c r="AG66" s="180"/>
      <c r="AH66" s="180"/>
      <c r="AI66" s="180"/>
      <c r="AJ66" s="180"/>
      <c r="AK66" s="180"/>
      <c r="AL66" s="180"/>
      <c r="AM66" s="180"/>
      <c r="AN66" s="180"/>
      <c r="AO66" s="180"/>
      <c r="AP66" s="180"/>
      <c r="AQ66" s="180"/>
      <c r="AR66" s="180"/>
      <c r="AS66" s="180"/>
      <c r="AT66" s="180"/>
      <c r="AU66" s="180"/>
      <c r="AV66" s="180"/>
      <c r="AW66" s="180"/>
      <c r="AX66" s="180"/>
      <c r="AY66" s="180"/>
      <c r="AZ66" s="180"/>
      <c r="BA66" s="180"/>
      <c r="BB66" s="180"/>
      <c r="BC66" s="180"/>
      <c r="BD66" s="180"/>
      <c r="BE66" s="180"/>
      <c r="BF66" s="180"/>
      <c r="BG66" s="180"/>
      <c r="BH66" s="180"/>
      <c r="BI66" s="180"/>
      <c r="BJ66" s="180"/>
      <c r="BK66" s="180"/>
      <c r="BL66" s="180"/>
      <c r="BM66" s="180"/>
      <c r="BN66" s="180"/>
      <c r="BO66" s="180"/>
      <c r="BP66" s="180"/>
      <c r="BQ66" s="180"/>
      <c r="BR66" s="180"/>
      <c r="BS66" s="180"/>
      <c r="BT66" s="180"/>
      <c r="BU66" s="180"/>
      <c r="BV66" s="180"/>
      <c r="BW66" s="180"/>
      <c r="BX66" s="180"/>
      <c r="BY66" s="180"/>
      <c r="BZ66" s="180"/>
      <c r="CA66" s="180"/>
      <c r="CB66" s="180"/>
      <c r="CC66" s="180"/>
      <c r="CD66" s="180"/>
      <c r="CE66" s="180"/>
      <c r="CF66" s="180"/>
      <c r="CG66" s="180"/>
      <c r="CH66" s="180"/>
      <c r="CI66" s="180"/>
      <c r="CJ66" s="180"/>
      <c r="CK66" s="184"/>
      <c r="CL66" s="184"/>
      <c r="CM66" s="184"/>
      <c r="CN66" s="184"/>
      <c r="CO66" s="184"/>
      <c r="CP66" s="184"/>
      <c r="CQ66" s="184"/>
      <c r="CR66" s="184"/>
      <c r="CS66" s="184"/>
      <c r="CT66" s="184"/>
      <c r="CU66" s="184"/>
      <c r="CV66" s="180"/>
      <c r="CW66" s="180"/>
      <c r="CX66" s="180"/>
      <c r="CY66" s="180"/>
      <c r="CZ66" s="180"/>
      <c r="DA66" s="180"/>
      <c r="DB66" s="180"/>
      <c r="DC66" s="180"/>
      <c r="DD66" s="180"/>
      <c r="DE66" s="180"/>
      <c r="DF66" s="180"/>
      <c r="DG66" s="180"/>
      <c r="DH66" s="180"/>
      <c r="DI66" s="180"/>
    </row>
    <row r="67" customFormat="false" ht="15" hidden="false" customHeight="false" outlineLevel="0" collapsed="false">
      <c r="A67" s="180" t="s">
        <v>378</v>
      </c>
      <c r="B67" s="180"/>
      <c r="C67" s="180"/>
      <c r="D67" s="180"/>
      <c r="E67" s="180"/>
      <c r="F67" s="180"/>
      <c r="G67" s="180"/>
      <c r="H67" s="180"/>
      <c r="I67" s="180"/>
      <c r="J67" s="180"/>
      <c r="K67" s="180"/>
      <c r="L67" s="180"/>
      <c r="M67" s="180"/>
      <c r="N67" s="180"/>
      <c r="O67" s="180"/>
      <c r="P67" s="180"/>
      <c r="Q67" s="180"/>
      <c r="R67" s="180"/>
      <c r="S67" s="180"/>
      <c r="T67" s="180"/>
      <c r="U67" s="185" t="s">
        <v>52</v>
      </c>
      <c r="V67" s="185"/>
      <c r="W67" s="185"/>
      <c r="X67" s="185"/>
      <c r="Y67" s="185"/>
      <c r="Z67" s="185"/>
      <c r="AA67" s="185"/>
      <c r="AB67" s="185"/>
      <c r="AC67" s="185"/>
      <c r="AD67" s="185"/>
      <c r="AE67" s="185"/>
      <c r="AF67" s="185"/>
      <c r="AG67" s="180"/>
      <c r="AH67" s="180"/>
      <c r="AI67" s="180"/>
      <c r="AJ67" s="180"/>
      <c r="AK67" s="180"/>
      <c r="AL67" s="180"/>
      <c r="AM67" s="180"/>
      <c r="AN67" s="180"/>
      <c r="AO67" s="180"/>
      <c r="AP67" s="180"/>
      <c r="AQ67" s="180"/>
      <c r="AR67" s="180"/>
      <c r="AS67" s="180"/>
      <c r="AT67" s="180"/>
      <c r="AU67" s="185" t="s">
        <v>52</v>
      </c>
      <c r="AV67" s="185"/>
      <c r="AW67" s="185"/>
      <c r="AX67" s="185"/>
      <c r="AY67" s="185"/>
      <c r="AZ67" s="185"/>
      <c r="BA67" s="185"/>
      <c r="BB67" s="185"/>
      <c r="BC67" s="185"/>
      <c r="BD67" s="185"/>
      <c r="BE67" s="185"/>
      <c r="BF67" s="185"/>
      <c r="BG67" s="185"/>
      <c r="BH67" s="185"/>
      <c r="BI67" s="185" t="s">
        <v>52</v>
      </c>
      <c r="BJ67" s="185"/>
      <c r="BK67" s="185"/>
      <c r="BL67" s="185"/>
      <c r="BM67" s="185"/>
      <c r="BN67" s="185"/>
      <c r="BO67" s="185"/>
      <c r="BP67" s="185"/>
      <c r="BQ67" s="185"/>
      <c r="BR67" s="185"/>
      <c r="BS67" s="185"/>
      <c r="BT67" s="185"/>
      <c r="BU67" s="185"/>
      <c r="BV67" s="185"/>
      <c r="BW67" s="185" t="s">
        <v>52</v>
      </c>
      <c r="BX67" s="185"/>
      <c r="BY67" s="185"/>
      <c r="BZ67" s="185"/>
      <c r="CA67" s="185"/>
      <c r="CB67" s="185"/>
      <c r="CC67" s="185"/>
      <c r="CD67" s="185"/>
      <c r="CE67" s="185"/>
      <c r="CF67" s="185"/>
      <c r="CG67" s="185"/>
      <c r="CH67" s="185"/>
      <c r="CI67" s="185"/>
      <c r="CJ67" s="185"/>
      <c r="CK67" s="186" t="s">
        <v>52</v>
      </c>
      <c r="CL67" s="186"/>
      <c r="CM67" s="186"/>
      <c r="CN67" s="186"/>
      <c r="CO67" s="186"/>
      <c r="CP67" s="186"/>
      <c r="CQ67" s="186"/>
      <c r="CR67" s="186"/>
      <c r="CS67" s="186"/>
      <c r="CT67" s="186"/>
      <c r="CU67" s="186"/>
      <c r="CV67" s="180"/>
      <c r="CW67" s="180"/>
      <c r="CX67" s="180"/>
      <c r="CY67" s="180"/>
      <c r="CZ67" s="180"/>
      <c r="DA67" s="180"/>
      <c r="DB67" s="180"/>
      <c r="DC67" s="180"/>
      <c r="DD67" s="180"/>
      <c r="DE67" s="180"/>
      <c r="DF67" s="180"/>
      <c r="DG67" s="180"/>
      <c r="DH67" s="180"/>
      <c r="DI67" s="180"/>
    </row>
  </sheetData>
  <mergeCells count="440">
    <mergeCell ref="A9:DS9"/>
    <mergeCell ref="A11:DS11"/>
    <mergeCell ref="T13:DS13"/>
    <mergeCell ref="AH15:DS15"/>
    <mergeCell ref="A17:DS17"/>
    <mergeCell ref="A19:D19"/>
    <mergeCell ref="E19:T19"/>
    <mergeCell ref="U19:AF19"/>
    <mergeCell ref="AG19:CJ19"/>
    <mergeCell ref="CK19:CU19"/>
    <mergeCell ref="CV19:DI19"/>
    <mergeCell ref="A20:D20"/>
    <mergeCell ref="E20:T20"/>
    <mergeCell ref="U20:AF20"/>
    <mergeCell ref="AG20:AT20"/>
    <mergeCell ref="AU20:CJ20"/>
    <mergeCell ref="CK20:CU20"/>
    <mergeCell ref="CV20:DI20"/>
    <mergeCell ref="A21:D21"/>
    <mergeCell ref="E21:T21"/>
    <mergeCell ref="U21:AF21"/>
    <mergeCell ref="AG21:AT21"/>
    <mergeCell ref="AU21:BH21"/>
    <mergeCell ref="BI21:BV21"/>
    <mergeCell ref="BW21:CJ21"/>
    <mergeCell ref="CK21:CU21"/>
    <mergeCell ref="CV21:DI21"/>
    <mergeCell ref="A22:D22"/>
    <mergeCell ref="E22:T22"/>
    <mergeCell ref="U22:AF22"/>
    <mergeCell ref="AG22:AT22"/>
    <mergeCell ref="AU22:BH22"/>
    <mergeCell ref="BI22:BV22"/>
    <mergeCell ref="BW22:CJ22"/>
    <mergeCell ref="CK22:CU22"/>
    <mergeCell ref="CV22:DI22"/>
    <mergeCell ref="A23:D23"/>
    <mergeCell ref="E23:T23"/>
    <mergeCell ref="U23:AF23"/>
    <mergeCell ref="AG23:AT23"/>
    <mergeCell ref="AU23:BH23"/>
    <mergeCell ref="BI23:BV23"/>
    <mergeCell ref="BW23:CJ23"/>
    <mergeCell ref="CK23:CU23"/>
    <mergeCell ref="CV23:DI23"/>
    <mergeCell ref="A24:D24"/>
    <mergeCell ref="E24:T24"/>
    <mergeCell ref="U24:AF24"/>
    <mergeCell ref="AG24:AT24"/>
    <mergeCell ref="AU24:BH24"/>
    <mergeCell ref="BI24:BV24"/>
    <mergeCell ref="BW24:CJ24"/>
    <mergeCell ref="CK24:CU24"/>
    <mergeCell ref="CV24:DI24"/>
    <mergeCell ref="A25:D25"/>
    <mergeCell ref="E25:T25"/>
    <mergeCell ref="U25:AF25"/>
    <mergeCell ref="AG25:AT25"/>
    <mergeCell ref="AU25:BH25"/>
    <mergeCell ref="BI25:BV25"/>
    <mergeCell ref="BW25:CJ25"/>
    <mergeCell ref="CK25:CU25"/>
    <mergeCell ref="CV25:DI25"/>
    <mergeCell ref="A26:D26"/>
    <mergeCell ref="E26:T26"/>
    <mergeCell ref="U26:AF26"/>
    <mergeCell ref="AG26:AT26"/>
    <mergeCell ref="AU26:BH26"/>
    <mergeCell ref="BI26:BV26"/>
    <mergeCell ref="BW26:CJ26"/>
    <mergeCell ref="CK26:CU26"/>
    <mergeCell ref="CV26:DI26"/>
    <mergeCell ref="A27:D27"/>
    <mergeCell ref="E27:T27"/>
    <mergeCell ref="U27:AF27"/>
    <mergeCell ref="AG27:AT27"/>
    <mergeCell ref="AU27:BH27"/>
    <mergeCell ref="BI27:BV27"/>
    <mergeCell ref="BW27:CJ27"/>
    <mergeCell ref="CK27:CU27"/>
    <mergeCell ref="CV27:DI27"/>
    <mergeCell ref="A28:D28"/>
    <mergeCell ref="E28:T28"/>
    <mergeCell ref="U28:AF28"/>
    <mergeCell ref="AG28:AT28"/>
    <mergeCell ref="AU28:BH28"/>
    <mergeCell ref="BI28:BV28"/>
    <mergeCell ref="BW28:CJ28"/>
    <mergeCell ref="CK28:CU28"/>
    <mergeCell ref="CV28:DI28"/>
    <mergeCell ref="A29:D29"/>
    <mergeCell ref="E29:T29"/>
    <mergeCell ref="U29:AF29"/>
    <mergeCell ref="AG29:AT29"/>
    <mergeCell ref="AU29:BH29"/>
    <mergeCell ref="BI29:BV29"/>
    <mergeCell ref="BW29:CJ29"/>
    <mergeCell ref="CK29:CU29"/>
    <mergeCell ref="CV29:DI29"/>
    <mergeCell ref="A30:D30"/>
    <mergeCell ref="E30:T30"/>
    <mergeCell ref="U30:AF30"/>
    <mergeCell ref="AG30:AT30"/>
    <mergeCell ref="AU30:BH30"/>
    <mergeCell ref="BI30:BV30"/>
    <mergeCell ref="BW30:CJ30"/>
    <mergeCell ref="CK30:CU30"/>
    <mergeCell ref="CV30:DI30"/>
    <mergeCell ref="A31:D31"/>
    <mergeCell ref="E31:T31"/>
    <mergeCell ref="U31:AF31"/>
    <mergeCell ref="AG31:AT31"/>
    <mergeCell ref="AU31:BH31"/>
    <mergeCell ref="BI31:BV31"/>
    <mergeCell ref="BW31:CJ31"/>
    <mergeCell ref="CK31:CU31"/>
    <mergeCell ref="CV31:DI31"/>
    <mergeCell ref="A32:D32"/>
    <mergeCell ref="E32:T32"/>
    <mergeCell ref="U32:AF32"/>
    <mergeCell ref="AG32:AT32"/>
    <mergeCell ref="AU32:BH32"/>
    <mergeCell ref="BI32:BV32"/>
    <mergeCell ref="BW32:CJ32"/>
    <mergeCell ref="CK32:CU32"/>
    <mergeCell ref="CV32:DI32"/>
    <mergeCell ref="A33:D33"/>
    <mergeCell ref="E33:T33"/>
    <mergeCell ref="U33:AF33"/>
    <mergeCell ref="AG33:AT33"/>
    <mergeCell ref="AU33:BH33"/>
    <mergeCell ref="BI33:BV33"/>
    <mergeCell ref="BW33:CJ33"/>
    <mergeCell ref="CK33:CU33"/>
    <mergeCell ref="CV33:DI33"/>
    <mergeCell ref="A34:D34"/>
    <mergeCell ref="E34:T34"/>
    <mergeCell ref="U34:AF34"/>
    <mergeCell ref="AG34:AT34"/>
    <mergeCell ref="AU34:BH34"/>
    <mergeCell ref="BI34:BV34"/>
    <mergeCell ref="BW34:CJ34"/>
    <mergeCell ref="CK34:CU34"/>
    <mergeCell ref="CV34:DI34"/>
    <mergeCell ref="A35:D35"/>
    <mergeCell ref="E35:T35"/>
    <mergeCell ref="U35:AF35"/>
    <mergeCell ref="AG35:AT35"/>
    <mergeCell ref="AU35:BH35"/>
    <mergeCell ref="BI35:BV35"/>
    <mergeCell ref="BW35:CJ35"/>
    <mergeCell ref="CK35:CU35"/>
    <mergeCell ref="CV35:DI35"/>
    <mergeCell ref="A36:D36"/>
    <mergeCell ref="E36:T36"/>
    <mergeCell ref="U36:AF36"/>
    <mergeCell ref="AG36:AT36"/>
    <mergeCell ref="AU36:BH36"/>
    <mergeCell ref="BI36:BV36"/>
    <mergeCell ref="BW36:CJ36"/>
    <mergeCell ref="CK36:CU36"/>
    <mergeCell ref="CV36:DI36"/>
    <mergeCell ref="A37:D37"/>
    <mergeCell ref="E37:T37"/>
    <mergeCell ref="U37:AF37"/>
    <mergeCell ref="AG37:AT37"/>
    <mergeCell ref="AU37:BH37"/>
    <mergeCell ref="BI37:BV37"/>
    <mergeCell ref="BW37:CJ37"/>
    <mergeCell ref="CK37:CU37"/>
    <mergeCell ref="CV37:DI37"/>
    <mergeCell ref="A38:D38"/>
    <mergeCell ref="E38:T38"/>
    <mergeCell ref="U38:AF38"/>
    <mergeCell ref="AG38:AT38"/>
    <mergeCell ref="AU38:BH38"/>
    <mergeCell ref="BI38:BV38"/>
    <mergeCell ref="BW38:CJ38"/>
    <mergeCell ref="CK38:CU38"/>
    <mergeCell ref="CV38:DI38"/>
    <mergeCell ref="A39:D39"/>
    <mergeCell ref="E39:T39"/>
    <mergeCell ref="U39:AF39"/>
    <mergeCell ref="AG39:AT39"/>
    <mergeCell ref="AU39:BH39"/>
    <mergeCell ref="BI39:BV39"/>
    <mergeCell ref="BW39:CJ39"/>
    <mergeCell ref="CK39:CU39"/>
    <mergeCell ref="CV39:DI39"/>
    <mergeCell ref="A40:D40"/>
    <mergeCell ref="E40:T40"/>
    <mergeCell ref="U40:AF40"/>
    <mergeCell ref="AG40:AT40"/>
    <mergeCell ref="AU40:BH40"/>
    <mergeCell ref="BI40:BV40"/>
    <mergeCell ref="BW40:CJ40"/>
    <mergeCell ref="CK40:CU40"/>
    <mergeCell ref="CV40:DI40"/>
    <mergeCell ref="A41:D41"/>
    <mergeCell ref="E41:T41"/>
    <mergeCell ref="U41:AF41"/>
    <mergeCell ref="AG41:AT41"/>
    <mergeCell ref="AU41:BH41"/>
    <mergeCell ref="BI41:BV41"/>
    <mergeCell ref="BW41:CJ41"/>
    <mergeCell ref="CK41:CU41"/>
    <mergeCell ref="CV41:DI41"/>
    <mergeCell ref="A42:D42"/>
    <mergeCell ref="E42:T42"/>
    <mergeCell ref="U42:AF42"/>
    <mergeCell ref="AG42:AT42"/>
    <mergeCell ref="AU42:BH42"/>
    <mergeCell ref="BI42:BV42"/>
    <mergeCell ref="BW42:CJ42"/>
    <mergeCell ref="CK42:CU42"/>
    <mergeCell ref="CV42:DI42"/>
    <mergeCell ref="A43:D43"/>
    <mergeCell ref="E43:T43"/>
    <mergeCell ref="U43:AF43"/>
    <mergeCell ref="AG43:AT43"/>
    <mergeCell ref="AU43:BH43"/>
    <mergeCell ref="BI43:BV43"/>
    <mergeCell ref="BW43:CJ43"/>
    <mergeCell ref="CK43:CU43"/>
    <mergeCell ref="CV43:DI43"/>
    <mergeCell ref="A44:D44"/>
    <mergeCell ref="E44:T44"/>
    <mergeCell ref="U44:AF44"/>
    <mergeCell ref="AG44:AT44"/>
    <mergeCell ref="AU44:BH44"/>
    <mergeCell ref="BI44:BV44"/>
    <mergeCell ref="BW44:CJ44"/>
    <mergeCell ref="CK44:CU44"/>
    <mergeCell ref="CV44:DI44"/>
    <mergeCell ref="A45:D45"/>
    <mergeCell ref="E45:T45"/>
    <mergeCell ref="U45:AF45"/>
    <mergeCell ref="AG45:AT45"/>
    <mergeCell ref="AU45:BH45"/>
    <mergeCell ref="BI45:BV45"/>
    <mergeCell ref="BW45:CJ45"/>
    <mergeCell ref="CK45:CU45"/>
    <mergeCell ref="CV45:DI45"/>
    <mergeCell ref="A46:D46"/>
    <mergeCell ref="E46:T46"/>
    <mergeCell ref="U46:AF46"/>
    <mergeCell ref="AG46:AT46"/>
    <mergeCell ref="AU46:BH46"/>
    <mergeCell ref="BI46:BV46"/>
    <mergeCell ref="BW46:CJ46"/>
    <mergeCell ref="CK46:CU46"/>
    <mergeCell ref="CV46:DI46"/>
    <mergeCell ref="A47:D47"/>
    <mergeCell ref="E47:T47"/>
    <mergeCell ref="U47:AF47"/>
    <mergeCell ref="AG47:AT47"/>
    <mergeCell ref="AU47:BH47"/>
    <mergeCell ref="BI47:BV47"/>
    <mergeCell ref="BW47:CJ47"/>
    <mergeCell ref="CK47:CU47"/>
    <mergeCell ref="CV47:DI47"/>
    <mergeCell ref="A48:D48"/>
    <mergeCell ref="E48:T48"/>
    <mergeCell ref="U48:AF48"/>
    <mergeCell ref="AG48:AT48"/>
    <mergeCell ref="AU48:BH48"/>
    <mergeCell ref="BI48:BV48"/>
    <mergeCell ref="BW48:CJ48"/>
    <mergeCell ref="CK48:CU48"/>
    <mergeCell ref="CV48:DI48"/>
    <mergeCell ref="A49:D49"/>
    <mergeCell ref="E49:T49"/>
    <mergeCell ref="U49:AF49"/>
    <mergeCell ref="AG49:AT49"/>
    <mergeCell ref="AU49:BH49"/>
    <mergeCell ref="BI49:BV49"/>
    <mergeCell ref="BW49:CJ49"/>
    <mergeCell ref="CK49:CU49"/>
    <mergeCell ref="CV49:DI49"/>
    <mergeCell ref="A50:D50"/>
    <mergeCell ref="E50:T50"/>
    <mergeCell ref="U50:AF50"/>
    <mergeCell ref="AG50:AT50"/>
    <mergeCell ref="AU50:BH50"/>
    <mergeCell ref="BI50:BV50"/>
    <mergeCell ref="BW50:CJ50"/>
    <mergeCell ref="CK50:CU50"/>
    <mergeCell ref="CV50:DI50"/>
    <mergeCell ref="A51:D51"/>
    <mergeCell ref="E51:T51"/>
    <mergeCell ref="U51:AF51"/>
    <mergeCell ref="AG51:AT51"/>
    <mergeCell ref="AU51:BH51"/>
    <mergeCell ref="BI51:BV51"/>
    <mergeCell ref="BW51:CJ51"/>
    <mergeCell ref="CK51:CU51"/>
    <mergeCell ref="CV51:DI51"/>
    <mergeCell ref="A52:D52"/>
    <mergeCell ref="E52:T52"/>
    <mergeCell ref="U52:AF52"/>
    <mergeCell ref="AG52:AT52"/>
    <mergeCell ref="AU52:BH52"/>
    <mergeCell ref="BI52:BV52"/>
    <mergeCell ref="BW52:CJ52"/>
    <mergeCell ref="CK52:CU52"/>
    <mergeCell ref="CV52:DI52"/>
    <mergeCell ref="A53:D53"/>
    <mergeCell ref="E53:T53"/>
    <mergeCell ref="U53:AF53"/>
    <mergeCell ref="AG53:AT53"/>
    <mergeCell ref="AU53:BH53"/>
    <mergeCell ref="BI53:BV53"/>
    <mergeCell ref="BW53:CJ53"/>
    <mergeCell ref="CK53:CU53"/>
    <mergeCell ref="CV53:DI53"/>
    <mergeCell ref="A54:D54"/>
    <mergeCell ref="E54:T54"/>
    <mergeCell ref="U54:AF54"/>
    <mergeCell ref="AG54:AT54"/>
    <mergeCell ref="AU54:BH54"/>
    <mergeCell ref="BI54:BV54"/>
    <mergeCell ref="BW54:CJ54"/>
    <mergeCell ref="CK54:CU54"/>
    <mergeCell ref="CV54:DI54"/>
    <mergeCell ref="A55:D55"/>
    <mergeCell ref="E55:T55"/>
    <mergeCell ref="U55:AF55"/>
    <mergeCell ref="AG55:AT55"/>
    <mergeCell ref="AU55:BH55"/>
    <mergeCell ref="BI55:BV55"/>
    <mergeCell ref="BW55:CJ55"/>
    <mergeCell ref="CK55:CU55"/>
    <mergeCell ref="CV55:DI55"/>
    <mergeCell ref="A56:D56"/>
    <mergeCell ref="E56:T56"/>
    <mergeCell ref="U56:AF56"/>
    <mergeCell ref="AG56:AT56"/>
    <mergeCell ref="AU56:BH56"/>
    <mergeCell ref="BI56:BV56"/>
    <mergeCell ref="BW56:CJ56"/>
    <mergeCell ref="CK56:CU56"/>
    <mergeCell ref="CV56:DI56"/>
    <mergeCell ref="A57:D57"/>
    <mergeCell ref="E57:T57"/>
    <mergeCell ref="U57:AF57"/>
    <mergeCell ref="AG57:AT57"/>
    <mergeCell ref="AU57:BH57"/>
    <mergeCell ref="BI57:BV57"/>
    <mergeCell ref="BW57:CJ57"/>
    <mergeCell ref="CK57:CU57"/>
    <mergeCell ref="CV57:DI57"/>
    <mergeCell ref="A58:D58"/>
    <mergeCell ref="E58:T58"/>
    <mergeCell ref="U58:AF58"/>
    <mergeCell ref="AG58:AT58"/>
    <mergeCell ref="AU58:BH58"/>
    <mergeCell ref="BI58:BV58"/>
    <mergeCell ref="BW58:CJ58"/>
    <mergeCell ref="CK58:CU58"/>
    <mergeCell ref="CV58:DI58"/>
    <mergeCell ref="A59:D59"/>
    <mergeCell ref="E59:T59"/>
    <mergeCell ref="U59:AF59"/>
    <mergeCell ref="AG59:AT59"/>
    <mergeCell ref="AU59:BH59"/>
    <mergeCell ref="BI59:BV59"/>
    <mergeCell ref="BW59:CJ59"/>
    <mergeCell ref="CK59:CU59"/>
    <mergeCell ref="CV59:DI59"/>
    <mergeCell ref="A60:D60"/>
    <mergeCell ref="E60:T60"/>
    <mergeCell ref="U60:AF60"/>
    <mergeCell ref="AG60:AT60"/>
    <mergeCell ref="AU60:BH60"/>
    <mergeCell ref="BI60:BV60"/>
    <mergeCell ref="BW60:CJ60"/>
    <mergeCell ref="CK60:CU60"/>
    <mergeCell ref="CV60:DI60"/>
    <mergeCell ref="A61:D61"/>
    <mergeCell ref="E61:T61"/>
    <mergeCell ref="U61:AF61"/>
    <mergeCell ref="AG61:AT61"/>
    <mergeCell ref="AU61:BH61"/>
    <mergeCell ref="BI61:BV61"/>
    <mergeCell ref="BW61:CJ61"/>
    <mergeCell ref="CK61:CU61"/>
    <mergeCell ref="CV61:DI61"/>
    <mergeCell ref="A62:D62"/>
    <mergeCell ref="E62:T62"/>
    <mergeCell ref="U62:AF62"/>
    <mergeCell ref="AG62:AT62"/>
    <mergeCell ref="AU62:BH62"/>
    <mergeCell ref="BI62:BV62"/>
    <mergeCell ref="BW62:CJ62"/>
    <mergeCell ref="CK62:CU62"/>
    <mergeCell ref="CV62:DI62"/>
    <mergeCell ref="A63:D63"/>
    <mergeCell ref="E63:T63"/>
    <mergeCell ref="U63:AF63"/>
    <mergeCell ref="AG63:AT63"/>
    <mergeCell ref="AU63:BH63"/>
    <mergeCell ref="BI63:BV63"/>
    <mergeCell ref="BW63:CJ63"/>
    <mergeCell ref="CK63:CU63"/>
    <mergeCell ref="CV63:DI63"/>
    <mergeCell ref="A64:D64"/>
    <mergeCell ref="E64:T64"/>
    <mergeCell ref="U64:AF64"/>
    <mergeCell ref="AG64:AT64"/>
    <mergeCell ref="AU64:BH64"/>
    <mergeCell ref="BI64:BV64"/>
    <mergeCell ref="BW64:CJ64"/>
    <mergeCell ref="CK64:CU64"/>
    <mergeCell ref="CV64:DI64"/>
    <mergeCell ref="A65:D65"/>
    <mergeCell ref="E65:T65"/>
    <mergeCell ref="U65:AF65"/>
    <mergeCell ref="AG65:AT65"/>
    <mergeCell ref="AU65:BH65"/>
    <mergeCell ref="BI65:BV65"/>
    <mergeCell ref="BW65:CJ65"/>
    <mergeCell ref="CK65:CU65"/>
    <mergeCell ref="CV65:DI65"/>
    <mergeCell ref="A66:D66"/>
    <mergeCell ref="E66:T66"/>
    <mergeCell ref="U66:AF66"/>
    <mergeCell ref="AG66:AT66"/>
    <mergeCell ref="AU66:BH66"/>
    <mergeCell ref="BI66:BV66"/>
    <mergeCell ref="BW66:CJ66"/>
    <mergeCell ref="CK66:CU66"/>
    <mergeCell ref="CV66:DI66"/>
    <mergeCell ref="A67:T67"/>
    <mergeCell ref="U67:AF67"/>
    <mergeCell ref="AG67:AT67"/>
    <mergeCell ref="AU67:BH67"/>
    <mergeCell ref="BI67:BV67"/>
    <mergeCell ref="BW67:CJ67"/>
    <mergeCell ref="CK67:CU67"/>
    <mergeCell ref="CV67:DI67"/>
  </mergeCells>
  <printOptions headings="false" gridLines="false" gridLinesSet="true" horizontalCentered="false" verticalCentered="false"/>
  <pageMargins left="0.315277777777778" right="0.315277777777778" top="0.157638888888889" bottom="0.157638888888889"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CP57"/>
  <sheetViews>
    <sheetView showFormulas="false" showGridLines="true" showRowColHeaders="true" showZeros="true" rightToLeft="false" tabSelected="false" showOutlineSymbols="true" defaultGridColor="true" view="normal" topLeftCell="A16" colorId="64" zoomScale="100" zoomScaleNormal="100" zoomScalePageLayoutView="100" workbookViewId="0">
      <selection pane="topLeft" activeCell="E9" activeCellId="0" sqref="E9"/>
    </sheetView>
  </sheetViews>
  <sheetFormatPr defaultColWidth="8.5390625" defaultRowHeight="15" zeroHeight="false" outlineLevelRow="0" outlineLevelCol="0"/>
  <cols>
    <col collapsed="false" customWidth="true" hidden="false" outlineLevel="0" max="93" min="1" style="151" width="1.43"/>
    <col collapsed="false" customWidth="true" hidden="false" outlineLevel="0" max="94" min="94" style="151" width="9.14"/>
  </cols>
  <sheetData>
    <row r="1" customFormat="false" ht="15.75" hidden="false" customHeight="false" outlineLevel="0" collapsed="false">
      <c r="A1" s="14" t="s">
        <v>379</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70"/>
      <c r="CD1" s="170"/>
      <c r="CE1" s="170"/>
      <c r="CF1" s="170"/>
      <c r="CG1" s="170"/>
      <c r="CH1" s="170"/>
      <c r="CI1" s="170"/>
      <c r="CJ1" s="170"/>
      <c r="CK1" s="170"/>
      <c r="CL1" s="170"/>
      <c r="CM1" s="170"/>
      <c r="CN1" s="170"/>
      <c r="CO1" s="170"/>
      <c r="CP1" s="170"/>
    </row>
    <row r="2" customFormat="false" ht="15" hidden="false" customHeight="false" outlineLevel="0" collapsed="false">
      <c r="A2" s="173"/>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3"/>
      <c r="AQ2" s="173"/>
      <c r="AR2" s="173"/>
      <c r="AS2" s="173"/>
      <c r="AT2" s="173"/>
      <c r="AU2" s="173"/>
      <c r="AV2" s="173"/>
      <c r="AW2" s="173"/>
      <c r="AX2" s="173"/>
      <c r="AY2" s="173"/>
      <c r="AZ2" s="173"/>
      <c r="BA2" s="173"/>
      <c r="BB2" s="173"/>
      <c r="BC2" s="173"/>
      <c r="BD2" s="173"/>
      <c r="BE2" s="173"/>
      <c r="BF2" s="173"/>
      <c r="BG2" s="173"/>
      <c r="BH2" s="173"/>
      <c r="BI2" s="173"/>
      <c r="BJ2" s="173"/>
      <c r="BK2" s="173"/>
      <c r="BL2" s="173"/>
      <c r="BM2" s="173"/>
      <c r="BN2" s="173"/>
      <c r="BO2" s="173"/>
      <c r="BP2" s="173"/>
      <c r="BQ2" s="173"/>
      <c r="BR2" s="173"/>
      <c r="BS2" s="173"/>
      <c r="BT2" s="173"/>
      <c r="BU2" s="173"/>
      <c r="BV2" s="173"/>
      <c r="BW2" s="173"/>
      <c r="BX2" s="173"/>
      <c r="BY2" s="173"/>
      <c r="BZ2" s="173"/>
      <c r="CA2" s="173"/>
      <c r="CB2" s="173"/>
      <c r="CC2" s="173"/>
      <c r="CD2" s="173"/>
      <c r="CE2" s="173"/>
      <c r="CF2" s="173"/>
      <c r="CG2" s="173"/>
      <c r="CH2" s="173"/>
      <c r="CI2" s="173"/>
      <c r="CJ2" s="173"/>
      <c r="CK2" s="173"/>
      <c r="CL2" s="173"/>
      <c r="CM2" s="173"/>
      <c r="CN2" s="173"/>
      <c r="CO2" s="173"/>
      <c r="CP2" s="173"/>
    </row>
    <row r="3" customFormat="false" ht="15" hidden="false" customHeight="false" outlineLevel="0" collapsed="false">
      <c r="A3" s="176" t="s">
        <v>251</v>
      </c>
      <c r="B3" s="176"/>
      <c r="C3" s="176"/>
      <c r="D3" s="176"/>
      <c r="E3" s="176" t="s">
        <v>380</v>
      </c>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t="s">
        <v>381</v>
      </c>
      <c r="AK3" s="176"/>
      <c r="AL3" s="176"/>
      <c r="AM3" s="176"/>
      <c r="AN3" s="176"/>
      <c r="AO3" s="176"/>
      <c r="AP3" s="176"/>
      <c r="AQ3" s="176"/>
      <c r="AR3" s="176"/>
      <c r="AS3" s="176"/>
      <c r="AT3" s="176"/>
      <c r="AU3" s="176"/>
      <c r="AV3" s="176"/>
      <c r="AW3" s="176"/>
      <c r="AX3" s="176" t="s">
        <v>382</v>
      </c>
      <c r="AY3" s="176"/>
      <c r="AZ3" s="176"/>
      <c r="BA3" s="176"/>
      <c r="BB3" s="176"/>
      <c r="BC3" s="176"/>
      <c r="BD3" s="176"/>
      <c r="BE3" s="176"/>
      <c r="BF3" s="176"/>
      <c r="BG3" s="176" t="s">
        <v>382</v>
      </c>
      <c r="BH3" s="176"/>
      <c r="BI3" s="176"/>
      <c r="BJ3" s="176"/>
      <c r="BK3" s="176"/>
      <c r="BL3" s="176"/>
      <c r="BM3" s="176"/>
      <c r="BN3" s="176"/>
      <c r="BO3" s="176"/>
      <c r="BP3" s="176" t="s">
        <v>383</v>
      </c>
      <c r="BQ3" s="176"/>
      <c r="BR3" s="176"/>
      <c r="BS3" s="176"/>
      <c r="BT3" s="176"/>
      <c r="BU3" s="176"/>
      <c r="BV3" s="176"/>
      <c r="BW3" s="176"/>
      <c r="BX3" s="176"/>
      <c r="BY3" s="176"/>
      <c r="BZ3" s="176"/>
      <c r="CA3" s="176"/>
      <c r="CB3" s="176"/>
    </row>
    <row r="4" customFormat="false" ht="15" hidden="false" customHeight="false" outlineLevel="0" collapsed="false">
      <c r="A4" s="178" t="s">
        <v>254</v>
      </c>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t="s">
        <v>384</v>
      </c>
      <c r="AK4" s="178"/>
      <c r="AL4" s="178"/>
      <c r="AM4" s="178"/>
      <c r="AN4" s="178"/>
      <c r="AO4" s="178"/>
      <c r="AP4" s="178"/>
      <c r="AQ4" s="178"/>
      <c r="AR4" s="178"/>
      <c r="AS4" s="178"/>
      <c r="AT4" s="178"/>
      <c r="AU4" s="178"/>
      <c r="AV4" s="178"/>
      <c r="AW4" s="178"/>
      <c r="AX4" s="178" t="s">
        <v>385</v>
      </c>
      <c r="AY4" s="178"/>
      <c r="AZ4" s="178"/>
      <c r="BA4" s="178"/>
      <c r="BB4" s="178"/>
      <c r="BC4" s="178"/>
      <c r="BD4" s="178"/>
      <c r="BE4" s="178"/>
      <c r="BF4" s="178"/>
      <c r="BG4" s="178" t="s">
        <v>386</v>
      </c>
      <c r="BH4" s="178"/>
      <c r="BI4" s="178"/>
      <c r="BJ4" s="178"/>
      <c r="BK4" s="178"/>
      <c r="BL4" s="178"/>
      <c r="BM4" s="178"/>
      <c r="BN4" s="178"/>
      <c r="BO4" s="178"/>
      <c r="BP4" s="178" t="s">
        <v>387</v>
      </c>
      <c r="BQ4" s="178"/>
      <c r="BR4" s="178"/>
      <c r="BS4" s="178"/>
      <c r="BT4" s="178"/>
      <c r="BU4" s="178"/>
      <c r="BV4" s="178"/>
      <c r="BW4" s="178"/>
      <c r="BX4" s="178"/>
      <c r="BY4" s="178"/>
      <c r="BZ4" s="178"/>
      <c r="CA4" s="178"/>
      <c r="CB4" s="178"/>
    </row>
    <row r="5" customFormat="false" ht="15" hidden="false" customHeight="false" outlineLevel="0" collapsed="false">
      <c r="A5" s="178"/>
      <c r="B5" s="178"/>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t="s">
        <v>388</v>
      </c>
      <c r="AK5" s="178"/>
      <c r="AL5" s="178"/>
      <c r="AM5" s="178"/>
      <c r="AN5" s="178"/>
      <c r="AO5" s="178"/>
      <c r="AP5" s="178"/>
      <c r="AQ5" s="178"/>
      <c r="AR5" s="178"/>
      <c r="AS5" s="178"/>
      <c r="AT5" s="178"/>
      <c r="AU5" s="178"/>
      <c r="AV5" s="178"/>
      <c r="AW5" s="178"/>
      <c r="AX5" s="178" t="s">
        <v>389</v>
      </c>
      <c r="AY5" s="178"/>
      <c r="AZ5" s="178"/>
      <c r="BA5" s="178"/>
      <c r="BB5" s="178"/>
      <c r="BC5" s="178"/>
      <c r="BD5" s="178"/>
      <c r="BE5" s="178"/>
      <c r="BF5" s="178"/>
      <c r="BG5" s="178"/>
      <c r="BH5" s="178"/>
      <c r="BI5" s="178"/>
      <c r="BJ5" s="178"/>
      <c r="BK5" s="178"/>
      <c r="BL5" s="178"/>
      <c r="BM5" s="178"/>
      <c r="BN5" s="178"/>
      <c r="BO5" s="178"/>
      <c r="BP5" s="178"/>
      <c r="BQ5" s="178"/>
      <c r="BR5" s="178"/>
      <c r="BS5" s="178"/>
      <c r="BT5" s="178"/>
      <c r="BU5" s="178"/>
      <c r="BV5" s="178"/>
      <c r="BW5" s="178"/>
      <c r="BX5" s="178"/>
      <c r="BY5" s="178"/>
      <c r="BZ5" s="178"/>
      <c r="CA5" s="178"/>
      <c r="CB5" s="178"/>
    </row>
    <row r="6" customFormat="false" ht="15" hidden="false" customHeight="false" outlineLevel="0" collapsed="false">
      <c r="A6" s="187"/>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t="s">
        <v>390</v>
      </c>
      <c r="AK6" s="187"/>
      <c r="AL6" s="187"/>
      <c r="AM6" s="187"/>
      <c r="AN6" s="187"/>
      <c r="AO6" s="187"/>
      <c r="AP6" s="187"/>
      <c r="AQ6" s="187"/>
      <c r="AR6" s="187"/>
      <c r="AS6" s="187"/>
      <c r="AT6" s="187"/>
      <c r="AU6" s="187"/>
      <c r="AV6" s="187"/>
      <c r="AW6" s="187"/>
      <c r="AX6" s="187"/>
      <c r="AY6" s="187"/>
      <c r="AZ6" s="187"/>
      <c r="BA6" s="187"/>
      <c r="BB6" s="187"/>
      <c r="BC6" s="187"/>
      <c r="BD6" s="187"/>
      <c r="BE6" s="187"/>
      <c r="BF6" s="187"/>
      <c r="BG6" s="187"/>
      <c r="BH6" s="187"/>
      <c r="BI6" s="187"/>
      <c r="BJ6" s="187"/>
      <c r="BK6" s="187"/>
      <c r="BL6" s="187"/>
      <c r="BM6" s="187"/>
      <c r="BN6" s="187"/>
      <c r="BO6" s="187"/>
      <c r="BP6" s="187"/>
      <c r="BQ6" s="187"/>
      <c r="BR6" s="187"/>
      <c r="BS6" s="187"/>
      <c r="BT6" s="187"/>
      <c r="BU6" s="187"/>
      <c r="BV6" s="187"/>
      <c r="BW6" s="187"/>
      <c r="BX6" s="187"/>
      <c r="BY6" s="187"/>
      <c r="BZ6" s="187"/>
      <c r="CA6" s="187"/>
      <c r="CB6" s="187"/>
    </row>
    <row r="7" customFormat="false" ht="15" hidden="false" customHeight="false" outlineLevel="0" collapsed="false">
      <c r="A7" s="187" t="n">
        <v>1</v>
      </c>
      <c r="B7" s="187"/>
      <c r="C7" s="187"/>
      <c r="D7" s="187"/>
      <c r="E7" s="187" t="n">
        <v>2</v>
      </c>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187" t="n">
        <v>3</v>
      </c>
      <c r="AK7" s="187"/>
      <c r="AL7" s="187"/>
      <c r="AM7" s="187"/>
      <c r="AN7" s="187"/>
      <c r="AO7" s="187"/>
      <c r="AP7" s="187"/>
      <c r="AQ7" s="187"/>
      <c r="AR7" s="187"/>
      <c r="AS7" s="187"/>
      <c r="AT7" s="187"/>
      <c r="AU7" s="187"/>
      <c r="AV7" s="187"/>
      <c r="AW7" s="187"/>
      <c r="AX7" s="187" t="n">
        <v>4</v>
      </c>
      <c r="AY7" s="187"/>
      <c r="AZ7" s="187"/>
      <c r="BA7" s="187"/>
      <c r="BB7" s="187"/>
      <c r="BC7" s="187"/>
      <c r="BD7" s="187"/>
      <c r="BE7" s="187"/>
      <c r="BF7" s="187"/>
      <c r="BG7" s="187" t="n">
        <v>5</v>
      </c>
      <c r="BH7" s="187"/>
      <c r="BI7" s="187"/>
      <c r="BJ7" s="187"/>
      <c r="BK7" s="187"/>
      <c r="BL7" s="187"/>
      <c r="BM7" s="187"/>
      <c r="BN7" s="187"/>
      <c r="BO7" s="187"/>
      <c r="BP7" s="187" t="n">
        <v>6</v>
      </c>
      <c r="BQ7" s="187"/>
      <c r="BR7" s="187"/>
      <c r="BS7" s="187"/>
      <c r="BT7" s="187"/>
      <c r="BU7" s="187"/>
      <c r="BV7" s="187"/>
      <c r="BW7" s="187"/>
      <c r="BX7" s="187"/>
      <c r="BY7" s="187"/>
      <c r="BZ7" s="187"/>
      <c r="CA7" s="187"/>
      <c r="CB7" s="187"/>
    </row>
    <row r="8" customFormat="false" ht="15" hidden="false" customHeight="false" outlineLevel="0" collapsed="false">
      <c r="A8" s="188"/>
      <c r="B8" s="188"/>
      <c r="C8" s="188"/>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c r="AI8" s="188"/>
      <c r="AJ8" s="184"/>
      <c r="AK8" s="184"/>
      <c r="AL8" s="184"/>
      <c r="AM8" s="184"/>
      <c r="AN8" s="184"/>
      <c r="AO8" s="184"/>
      <c r="AP8" s="184"/>
      <c r="AQ8" s="184"/>
      <c r="AR8" s="184"/>
      <c r="AS8" s="184"/>
      <c r="AT8" s="184"/>
      <c r="AU8" s="184"/>
      <c r="AV8" s="184"/>
      <c r="AW8" s="184"/>
      <c r="AX8" s="184"/>
      <c r="AY8" s="184"/>
      <c r="AZ8" s="184"/>
      <c r="BA8" s="184"/>
      <c r="BB8" s="184"/>
      <c r="BC8" s="184"/>
      <c r="BD8" s="184"/>
      <c r="BE8" s="184"/>
      <c r="BF8" s="184"/>
      <c r="BG8" s="184"/>
      <c r="BH8" s="184"/>
      <c r="BI8" s="184"/>
      <c r="BJ8" s="184"/>
      <c r="BK8" s="184"/>
      <c r="BL8" s="184"/>
      <c r="BM8" s="184"/>
      <c r="BN8" s="184"/>
      <c r="BO8" s="184"/>
      <c r="BP8" s="184"/>
      <c r="BQ8" s="184"/>
      <c r="BR8" s="184"/>
      <c r="BS8" s="184"/>
      <c r="BT8" s="184"/>
      <c r="BU8" s="184"/>
      <c r="BV8" s="184"/>
      <c r="BW8" s="184"/>
      <c r="BX8" s="184"/>
      <c r="BY8" s="184"/>
      <c r="BZ8" s="184"/>
      <c r="CA8" s="184"/>
      <c r="CB8" s="184"/>
    </row>
    <row r="9" customFormat="false" ht="15" hidden="false" customHeight="false" outlineLevel="0" collapsed="false">
      <c r="A9" s="188"/>
      <c r="B9" s="188"/>
      <c r="C9" s="188"/>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4"/>
      <c r="AK9" s="184"/>
      <c r="AL9" s="184"/>
      <c r="AM9" s="184"/>
      <c r="AN9" s="184"/>
      <c r="AO9" s="184"/>
      <c r="AP9" s="184"/>
      <c r="AQ9" s="184"/>
      <c r="AR9" s="184"/>
      <c r="AS9" s="184"/>
      <c r="AT9" s="184"/>
      <c r="AU9" s="184"/>
      <c r="AV9" s="184"/>
      <c r="AW9" s="184"/>
      <c r="AX9" s="184"/>
      <c r="AY9" s="184"/>
      <c r="AZ9" s="184"/>
      <c r="BA9" s="184"/>
      <c r="BB9" s="184"/>
      <c r="BC9" s="184"/>
      <c r="BD9" s="184"/>
      <c r="BE9" s="184"/>
      <c r="BF9" s="184"/>
      <c r="BG9" s="184"/>
      <c r="BH9" s="184"/>
      <c r="BI9" s="184"/>
      <c r="BJ9" s="184"/>
      <c r="BK9" s="184"/>
      <c r="BL9" s="184"/>
      <c r="BM9" s="184"/>
      <c r="BN9" s="184"/>
      <c r="BO9" s="184"/>
      <c r="BP9" s="184"/>
      <c r="BQ9" s="184"/>
      <c r="BR9" s="184"/>
      <c r="BS9" s="184"/>
      <c r="BT9" s="184"/>
      <c r="BU9" s="184"/>
      <c r="BV9" s="184"/>
      <c r="BW9" s="184"/>
      <c r="BX9" s="184"/>
      <c r="BY9" s="184"/>
      <c r="BZ9" s="184"/>
      <c r="CA9" s="184"/>
      <c r="CB9" s="184"/>
    </row>
    <row r="10" customFormat="false" ht="15" hidden="false" customHeight="false" outlineLevel="0" collapsed="false">
      <c r="A10" s="188"/>
      <c r="B10" s="188"/>
      <c r="C10" s="188"/>
      <c r="D10" s="188"/>
      <c r="E10" s="180" t="s">
        <v>378</v>
      </c>
      <c r="F10" s="180"/>
      <c r="G10" s="180"/>
      <c r="H10" s="180"/>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6" t="s">
        <v>52</v>
      </c>
      <c r="AK10" s="186"/>
      <c r="AL10" s="186"/>
      <c r="AM10" s="186"/>
      <c r="AN10" s="186"/>
      <c r="AO10" s="186"/>
      <c r="AP10" s="186"/>
      <c r="AQ10" s="186"/>
      <c r="AR10" s="186"/>
      <c r="AS10" s="186"/>
      <c r="AT10" s="186"/>
      <c r="AU10" s="186"/>
      <c r="AV10" s="186"/>
      <c r="AW10" s="186"/>
      <c r="AX10" s="186" t="s">
        <v>52</v>
      </c>
      <c r="AY10" s="186"/>
      <c r="AZ10" s="186"/>
      <c r="BA10" s="186"/>
      <c r="BB10" s="186"/>
      <c r="BC10" s="186"/>
      <c r="BD10" s="186"/>
      <c r="BE10" s="186"/>
      <c r="BF10" s="186"/>
      <c r="BG10" s="186" t="s">
        <v>52</v>
      </c>
      <c r="BH10" s="186"/>
      <c r="BI10" s="186"/>
      <c r="BJ10" s="186"/>
      <c r="BK10" s="186"/>
      <c r="BL10" s="186"/>
      <c r="BM10" s="186"/>
      <c r="BN10" s="186"/>
      <c r="BO10" s="186"/>
      <c r="BP10" s="184"/>
      <c r="BQ10" s="184"/>
      <c r="BR10" s="184"/>
      <c r="BS10" s="184"/>
      <c r="BT10" s="184"/>
      <c r="BU10" s="184"/>
      <c r="BV10" s="184"/>
      <c r="BW10" s="184"/>
      <c r="BX10" s="184"/>
      <c r="BY10" s="184"/>
      <c r="BZ10" s="184"/>
      <c r="CA10" s="184"/>
      <c r="CB10" s="184"/>
    </row>
    <row r="11" customFormat="false" ht="15.75" hidden="false" customHeight="false" outlineLevel="0" collapsed="false">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row>
    <row r="12" customFormat="false" ht="15.75" hidden="false" customHeight="false" outlineLevel="0" collapsed="false">
      <c r="A12" s="14" t="s">
        <v>391</v>
      </c>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70"/>
      <c r="CD12" s="170"/>
      <c r="CE12" s="170"/>
      <c r="CF12" s="170"/>
      <c r="CG12" s="170"/>
      <c r="CH12" s="170"/>
      <c r="CI12" s="170"/>
      <c r="CJ12" s="170"/>
      <c r="CK12" s="170"/>
      <c r="CL12" s="170"/>
      <c r="CM12" s="170"/>
      <c r="CN12" s="170"/>
      <c r="CO12" s="170"/>
      <c r="CP12" s="170"/>
    </row>
    <row r="13" customFormat="false" ht="15" hidden="false" customHeight="false" outlineLevel="0" collapsed="false">
      <c r="A13" s="173"/>
      <c r="B13" s="173"/>
      <c r="C13" s="173"/>
      <c r="D13" s="173"/>
      <c r="E13" s="173"/>
      <c r="F13" s="173"/>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3"/>
      <c r="AM13" s="173"/>
      <c r="AN13" s="173"/>
      <c r="AO13" s="173"/>
      <c r="AP13" s="173"/>
      <c r="AQ13" s="173"/>
      <c r="AR13" s="173"/>
      <c r="AS13" s="173"/>
      <c r="AT13" s="173"/>
      <c r="AU13" s="173"/>
      <c r="AV13" s="173"/>
      <c r="AW13" s="173"/>
      <c r="AX13" s="173"/>
      <c r="AY13" s="173"/>
      <c r="AZ13" s="173"/>
      <c r="BA13" s="173"/>
      <c r="BB13" s="173"/>
      <c r="BC13" s="173"/>
      <c r="BD13" s="173"/>
      <c r="BE13" s="173"/>
      <c r="BF13" s="173"/>
      <c r="BG13" s="173"/>
      <c r="BH13" s="173"/>
      <c r="BI13" s="173"/>
      <c r="BJ13" s="173"/>
      <c r="BK13" s="173"/>
      <c r="BL13" s="173"/>
      <c r="BM13" s="173"/>
      <c r="BN13" s="173"/>
      <c r="BO13" s="173"/>
      <c r="BP13" s="173"/>
      <c r="BQ13" s="173"/>
      <c r="BR13" s="173"/>
      <c r="BS13" s="173"/>
      <c r="BT13" s="173"/>
      <c r="BU13" s="173"/>
      <c r="BV13" s="173"/>
      <c r="BW13" s="173"/>
      <c r="BX13" s="173"/>
      <c r="BY13" s="173"/>
      <c r="BZ13" s="173"/>
      <c r="CA13" s="173"/>
      <c r="CB13" s="173"/>
      <c r="CC13" s="173"/>
      <c r="CD13" s="173"/>
      <c r="CE13" s="173"/>
      <c r="CF13" s="173"/>
      <c r="CG13" s="173"/>
      <c r="CH13" s="173"/>
      <c r="CI13" s="173"/>
      <c r="CJ13" s="173"/>
      <c r="CK13" s="173"/>
      <c r="CL13" s="173"/>
      <c r="CM13" s="173"/>
      <c r="CN13" s="173"/>
      <c r="CO13" s="173"/>
      <c r="CP13" s="173"/>
    </row>
    <row r="14" customFormat="false" ht="15" hidden="false" customHeight="false" outlineLevel="0" collapsed="false">
      <c r="A14" s="176" t="s">
        <v>251</v>
      </c>
      <c r="B14" s="176"/>
      <c r="C14" s="176"/>
      <c r="D14" s="176"/>
      <c r="E14" s="176" t="s">
        <v>380</v>
      </c>
      <c r="F14" s="176"/>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t="s">
        <v>392</v>
      </c>
      <c r="AK14" s="176"/>
      <c r="AL14" s="176"/>
      <c r="AM14" s="176"/>
      <c r="AN14" s="176"/>
      <c r="AO14" s="176"/>
      <c r="AP14" s="176"/>
      <c r="AQ14" s="176"/>
      <c r="AR14" s="176"/>
      <c r="AS14" s="176"/>
      <c r="AT14" s="176"/>
      <c r="AU14" s="176" t="s">
        <v>382</v>
      </c>
      <c r="AV14" s="176"/>
      <c r="AW14" s="176"/>
      <c r="AX14" s="176"/>
      <c r="AY14" s="176"/>
      <c r="AZ14" s="176"/>
      <c r="BA14" s="176"/>
      <c r="BB14" s="176"/>
      <c r="BC14" s="176"/>
      <c r="BD14" s="176"/>
      <c r="BE14" s="176" t="s">
        <v>393</v>
      </c>
      <c r="BF14" s="176"/>
      <c r="BG14" s="176"/>
      <c r="BH14" s="176"/>
      <c r="BI14" s="176"/>
      <c r="BJ14" s="176"/>
      <c r="BK14" s="176"/>
      <c r="BL14" s="176"/>
      <c r="BM14" s="176"/>
      <c r="BN14" s="176"/>
      <c r="BO14" s="176"/>
      <c r="BP14" s="176" t="s">
        <v>383</v>
      </c>
      <c r="BQ14" s="176"/>
      <c r="BR14" s="176"/>
      <c r="BS14" s="176"/>
      <c r="BT14" s="176"/>
      <c r="BU14" s="176"/>
      <c r="BV14" s="176"/>
      <c r="BW14" s="176"/>
      <c r="BX14" s="176"/>
      <c r="BY14" s="176"/>
      <c r="BZ14" s="176"/>
      <c r="CA14" s="176"/>
      <c r="CB14" s="176"/>
    </row>
    <row r="15" customFormat="false" ht="15" hidden="false" customHeight="false" outlineLevel="0" collapsed="false">
      <c r="A15" s="178" t="s">
        <v>254</v>
      </c>
      <c r="B15" s="17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t="s">
        <v>385</v>
      </c>
      <c r="AK15" s="178"/>
      <c r="AL15" s="178"/>
      <c r="AM15" s="178"/>
      <c r="AN15" s="178"/>
      <c r="AO15" s="178"/>
      <c r="AP15" s="178"/>
      <c r="AQ15" s="178"/>
      <c r="AR15" s="178"/>
      <c r="AS15" s="178"/>
      <c r="AT15" s="178"/>
      <c r="AU15" s="178" t="s">
        <v>394</v>
      </c>
      <c r="AV15" s="178"/>
      <c r="AW15" s="178"/>
      <c r="AX15" s="178"/>
      <c r="AY15" s="178"/>
      <c r="AZ15" s="178"/>
      <c r="BA15" s="178"/>
      <c r="BB15" s="178"/>
      <c r="BC15" s="178"/>
      <c r="BD15" s="178"/>
      <c r="BE15" s="178" t="s">
        <v>395</v>
      </c>
      <c r="BF15" s="178"/>
      <c r="BG15" s="178"/>
      <c r="BH15" s="178"/>
      <c r="BI15" s="178"/>
      <c r="BJ15" s="178"/>
      <c r="BK15" s="178"/>
      <c r="BL15" s="178"/>
      <c r="BM15" s="178"/>
      <c r="BN15" s="178"/>
      <c r="BO15" s="178"/>
      <c r="BP15" s="178" t="s">
        <v>387</v>
      </c>
      <c r="BQ15" s="178"/>
      <c r="BR15" s="178"/>
      <c r="BS15" s="178"/>
      <c r="BT15" s="178"/>
      <c r="BU15" s="178"/>
      <c r="BV15" s="178"/>
      <c r="BW15" s="178"/>
      <c r="BX15" s="178"/>
      <c r="BY15" s="178"/>
      <c r="BZ15" s="178"/>
      <c r="CA15" s="178"/>
      <c r="CB15" s="178"/>
    </row>
    <row r="16" customFormat="false" ht="15" hidden="false" customHeight="false" outlineLevel="0" collapsed="false">
      <c r="A16" s="178"/>
      <c r="B16" s="178"/>
      <c r="C16" s="178"/>
      <c r="D16" s="178"/>
      <c r="E16" s="178"/>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t="s">
        <v>396</v>
      </c>
      <c r="AK16" s="178"/>
      <c r="AL16" s="178"/>
      <c r="AM16" s="178"/>
      <c r="AN16" s="178"/>
      <c r="AO16" s="178"/>
      <c r="AP16" s="178"/>
      <c r="AQ16" s="178"/>
      <c r="AR16" s="178"/>
      <c r="AS16" s="178"/>
      <c r="AT16" s="178"/>
      <c r="AU16" s="178" t="s">
        <v>397</v>
      </c>
      <c r="AV16" s="178"/>
      <c r="AW16" s="178"/>
      <c r="AX16" s="178"/>
      <c r="AY16" s="178"/>
      <c r="AZ16" s="178"/>
      <c r="BA16" s="178"/>
      <c r="BB16" s="178"/>
      <c r="BC16" s="178"/>
      <c r="BD16" s="178"/>
      <c r="BE16" s="178" t="s">
        <v>398</v>
      </c>
      <c r="BF16" s="178"/>
      <c r="BG16" s="178"/>
      <c r="BH16" s="178"/>
      <c r="BI16" s="178"/>
      <c r="BJ16" s="178"/>
      <c r="BK16" s="178"/>
      <c r="BL16" s="178"/>
      <c r="BM16" s="178"/>
      <c r="BN16" s="178"/>
      <c r="BO16" s="178"/>
      <c r="BP16" s="178"/>
      <c r="BQ16" s="178"/>
      <c r="BR16" s="178"/>
      <c r="BS16" s="178"/>
      <c r="BT16" s="178"/>
      <c r="BU16" s="178"/>
      <c r="BV16" s="178"/>
      <c r="BW16" s="178"/>
      <c r="BX16" s="178"/>
      <c r="BY16" s="178"/>
      <c r="BZ16" s="178"/>
      <c r="CA16" s="178"/>
      <c r="CB16" s="178"/>
    </row>
    <row r="17" customFormat="false" ht="15" hidden="false" customHeight="false" outlineLevel="0" collapsed="false">
      <c r="A17" s="187"/>
      <c r="B17" s="187"/>
      <c r="C17" s="187"/>
      <c r="D17" s="187"/>
      <c r="E17" s="187"/>
      <c r="F17" s="187"/>
      <c r="G17" s="187"/>
      <c r="H17" s="187"/>
      <c r="I17" s="187"/>
      <c r="J17" s="187"/>
      <c r="K17" s="187"/>
      <c r="L17" s="187"/>
      <c r="M17" s="187"/>
      <c r="N17" s="187"/>
      <c r="O17" s="187"/>
      <c r="P17" s="187"/>
      <c r="Q17" s="187"/>
      <c r="R17" s="187"/>
      <c r="S17" s="187"/>
      <c r="T17" s="187"/>
      <c r="U17" s="187"/>
      <c r="V17" s="187"/>
      <c r="W17" s="187"/>
      <c r="X17" s="187"/>
      <c r="Y17" s="187"/>
      <c r="Z17" s="187"/>
      <c r="AA17" s="187"/>
      <c r="AB17" s="187"/>
      <c r="AC17" s="187"/>
      <c r="AD17" s="187"/>
      <c r="AE17" s="187"/>
      <c r="AF17" s="187"/>
      <c r="AG17" s="187"/>
      <c r="AH17" s="187"/>
      <c r="AI17" s="187"/>
      <c r="AJ17" s="187" t="s">
        <v>399</v>
      </c>
      <c r="AK17" s="187"/>
      <c r="AL17" s="187"/>
      <c r="AM17" s="187"/>
      <c r="AN17" s="187"/>
      <c r="AO17" s="187"/>
      <c r="AP17" s="187"/>
      <c r="AQ17" s="187"/>
      <c r="AR17" s="187"/>
      <c r="AS17" s="187"/>
      <c r="AT17" s="187"/>
      <c r="AU17" s="187" t="s">
        <v>400</v>
      </c>
      <c r="AV17" s="187"/>
      <c r="AW17" s="187"/>
      <c r="AX17" s="187"/>
      <c r="AY17" s="187"/>
      <c r="AZ17" s="187"/>
      <c r="BA17" s="187"/>
      <c r="BB17" s="187"/>
      <c r="BC17" s="187"/>
      <c r="BD17" s="187"/>
      <c r="BE17" s="187" t="s">
        <v>401</v>
      </c>
      <c r="BF17" s="187"/>
      <c r="BG17" s="187"/>
      <c r="BH17" s="187"/>
      <c r="BI17" s="187"/>
      <c r="BJ17" s="187"/>
      <c r="BK17" s="187"/>
      <c r="BL17" s="187"/>
      <c r="BM17" s="187"/>
      <c r="BN17" s="187"/>
      <c r="BO17" s="187"/>
      <c r="BP17" s="187"/>
      <c r="BQ17" s="187"/>
      <c r="BR17" s="187"/>
      <c r="BS17" s="187"/>
      <c r="BT17" s="187"/>
      <c r="BU17" s="187"/>
      <c r="BV17" s="187"/>
      <c r="BW17" s="187"/>
      <c r="BX17" s="187"/>
      <c r="BY17" s="187"/>
      <c r="BZ17" s="187"/>
      <c r="CA17" s="187"/>
      <c r="CB17" s="187"/>
    </row>
    <row r="18" customFormat="false" ht="15" hidden="false" customHeight="false" outlineLevel="0" collapsed="false">
      <c r="A18" s="187" t="n">
        <v>1</v>
      </c>
      <c r="B18" s="187"/>
      <c r="C18" s="187"/>
      <c r="D18" s="187"/>
      <c r="E18" s="187" t="n">
        <v>2</v>
      </c>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t="n">
        <v>3</v>
      </c>
      <c r="AK18" s="187"/>
      <c r="AL18" s="187"/>
      <c r="AM18" s="187"/>
      <c r="AN18" s="187"/>
      <c r="AO18" s="187"/>
      <c r="AP18" s="187"/>
      <c r="AQ18" s="187"/>
      <c r="AR18" s="187"/>
      <c r="AS18" s="187"/>
      <c r="AT18" s="187"/>
      <c r="AU18" s="187" t="n">
        <v>4</v>
      </c>
      <c r="AV18" s="187"/>
      <c r="AW18" s="187"/>
      <c r="AX18" s="187"/>
      <c r="AY18" s="187"/>
      <c r="AZ18" s="187"/>
      <c r="BA18" s="187"/>
      <c r="BB18" s="187"/>
      <c r="BC18" s="187"/>
      <c r="BD18" s="187"/>
      <c r="BE18" s="187" t="n">
        <v>5</v>
      </c>
      <c r="BF18" s="187"/>
      <c r="BG18" s="187"/>
      <c r="BH18" s="187"/>
      <c r="BI18" s="187"/>
      <c r="BJ18" s="187"/>
      <c r="BK18" s="187"/>
      <c r="BL18" s="187"/>
      <c r="BM18" s="187"/>
      <c r="BN18" s="187"/>
      <c r="BO18" s="187"/>
      <c r="BP18" s="187" t="n">
        <v>6</v>
      </c>
      <c r="BQ18" s="187"/>
      <c r="BR18" s="187"/>
      <c r="BS18" s="187"/>
      <c r="BT18" s="187"/>
      <c r="BU18" s="187"/>
      <c r="BV18" s="187"/>
      <c r="BW18" s="187"/>
      <c r="BX18" s="187"/>
      <c r="BY18" s="187"/>
      <c r="BZ18" s="187"/>
      <c r="CA18" s="187"/>
      <c r="CB18" s="187"/>
    </row>
    <row r="19" customFormat="false" ht="15" hidden="false" customHeight="false" outlineLevel="0" collapsed="false">
      <c r="A19" s="188"/>
      <c r="B19" s="188"/>
      <c r="C19" s="188"/>
      <c r="D19" s="188"/>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4"/>
      <c r="AK19" s="184"/>
      <c r="AL19" s="184"/>
      <c r="AM19" s="184"/>
      <c r="AN19" s="184"/>
      <c r="AO19" s="184"/>
      <c r="AP19" s="184"/>
      <c r="AQ19" s="184"/>
      <c r="AR19" s="184"/>
      <c r="AS19" s="184"/>
      <c r="AT19" s="184"/>
      <c r="AU19" s="184"/>
      <c r="AV19" s="184"/>
      <c r="AW19" s="184"/>
      <c r="AX19" s="184"/>
      <c r="AY19" s="184"/>
      <c r="AZ19" s="184"/>
      <c r="BA19" s="184"/>
      <c r="BB19" s="184"/>
      <c r="BC19" s="184"/>
      <c r="BD19" s="184"/>
      <c r="BE19" s="184"/>
      <c r="BF19" s="184"/>
      <c r="BG19" s="184"/>
      <c r="BH19" s="184"/>
      <c r="BI19" s="184"/>
      <c r="BJ19" s="184"/>
      <c r="BK19" s="184"/>
      <c r="BL19" s="184"/>
      <c r="BM19" s="184"/>
      <c r="BN19" s="184"/>
      <c r="BO19" s="184"/>
      <c r="BP19" s="184"/>
      <c r="BQ19" s="184"/>
      <c r="BR19" s="184"/>
      <c r="BS19" s="184"/>
      <c r="BT19" s="184"/>
      <c r="BU19" s="184"/>
      <c r="BV19" s="184"/>
      <c r="BW19" s="184"/>
      <c r="BX19" s="184"/>
      <c r="BY19" s="184"/>
      <c r="BZ19" s="184"/>
      <c r="CA19" s="184"/>
      <c r="CB19" s="184"/>
    </row>
    <row r="20" customFormat="false" ht="15" hidden="false" customHeight="false" outlineLevel="0" collapsed="false">
      <c r="A20" s="188"/>
      <c r="B20" s="188"/>
      <c r="C20" s="188"/>
      <c r="D20" s="188"/>
      <c r="E20" s="188"/>
      <c r="F20" s="188"/>
      <c r="G20" s="188"/>
      <c r="H20" s="188"/>
      <c r="I20" s="188"/>
      <c r="J20" s="188"/>
      <c r="K20" s="188"/>
      <c r="L20" s="188"/>
      <c r="M20" s="188"/>
      <c r="N20" s="188"/>
      <c r="O20" s="188"/>
      <c r="P20" s="188"/>
      <c r="Q20" s="188"/>
      <c r="R20" s="188"/>
      <c r="S20" s="188"/>
      <c r="T20" s="188"/>
      <c r="U20" s="188"/>
      <c r="V20" s="188"/>
      <c r="W20" s="188"/>
      <c r="X20" s="188"/>
      <c r="Y20" s="188"/>
      <c r="Z20" s="188"/>
      <c r="AA20" s="188"/>
      <c r="AB20" s="188"/>
      <c r="AC20" s="188"/>
      <c r="AD20" s="188"/>
      <c r="AE20" s="188"/>
      <c r="AF20" s="188"/>
      <c r="AG20" s="188"/>
      <c r="AH20" s="188"/>
      <c r="AI20" s="188"/>
      <c r="AJ20" s="184"/>
      <c r="AK20" s="184"/>
      <c r="AL20" s="184"/>
      <c r="AM20" s="184"/>
      <c r="AN20" s="184"/>
      <c r="AO20" s="184"/>
      <c r="AP20" s="184"/>
      <c r="AQ20" s="184"/>
      <c r="AR20" s="184"/>
      <c r="AS20" s="184"/>
      <c r="AT20" s="184"/>
      <c r="AU20" s="184"/>
      <c r="AV20" s="184"/>
      <c r="AW20" s="184"/>
      <c r="AX20" s="184"/>
      <c r="AY20" s="184"/>
      <c r="AZ20" s="184"/>
      <c r="BA20" s="184"/>
      <c r="BB20" s="184"/>
      <c r="BC20" s="184"/>
      <c r="BD20" s="184"/>
      <c r="BE20" s="184"/>
      <c r="BF20" s="184"/>
      <c r="BG20" s="184"/>
      <c r="BH20" s="184"/>
      <c r="BI20" s="184"/>
      <c r="BJ20" s="184"/>
      <c r="BK20" s="184"/>
      <c r="BL20" s="184"/>
      <c r="BM20" s="184"/>
      <c r="BN20" s="184"/>
      <c r="BO20" s="184"/>
      <c r="BP20" s="184"/>
      <c r="BQ20" s="184"/>
      <c r="BR20" s="184"/>
      <c r="BS20" s="184"/>
      <c r="BT20" s="184"/>
      <c r="BU20" s="184"/>
      <c r="BV20" s="184"/>
      <c r="BW20" s="184"/>
      <c r="BX20" s="184"/>
      <c r="BY20" s="184"/>
      <c r="BZ20" s="184"/>
      <c r="CA20" s="184"/>
      <c r="CB20" s="184"/>
    </row>
    <row r="21" customFormat="false" ht="15" hidden="false" customHeight="false" outlineLevel="0" collapsed="false">
      <c r="A21" s="188"/>
      <c r="B21" s="188"/>
      <c r="C21" s="188"/>
      <c r="D21" s="188"/>
      <c r="E21" s="180" t="s">
        <v>378</v>
      </c>
      <c r="F21" s="180"/>
      <c r="G21" s="180"/>
      <c r="H21" s="180"/>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6" t="s">
        <v>52</v>
      </c>
      <c r="AK21" s="186"/>
      <c r="AL21" s="186"/>
      <c r="AM21" s="186"/>
      <c r="AN21" s="186"/>
      <c r="AO21" s="186"/>
      <c r="AP21" s="186"/>
      <c r="AQ21" s="186"/>
      <c r="AR21" s="186"/>
      <c r="AS21" s="186"/>
      <c r="AT21" s="186"/>
      <c r="AU21" s="186" t="s">
        <v>52</v>
      </c>
      <c r="AV21" s="186"/>
      <c r="AW21" s="186"/>
      <c r="AX21" s="186"/>
      <c r="AY21" s="186"/>
      <c r="AZ21" s="186"/>
      <c r="BA21" s="186"/>
      <c r="BB21" s="186"/>
      <c r="BC21" s="186"/>
      <c r="BD21" s="186"/>
      <c r="BE21" s="186" t="s">
        <v>52</v>
      </c>
      <c r="BF21" s="186"/>
      <c r="BG21" s="186"/>
      <c r="BH21" s="186"/>
      <c r="BI21" s="186"/>
      <c r="BJ21" s="186"/>
      <c r="BK21" s="186"/>
      <c r="BL21" s="186"/>
      <c r="BM21" s="186"/>
      <c r="BN21" s="186"/>
      <c r="BO21" s="186"/>
      <c r="BP21" s="184"/>
      <c r="BQ21" s="184"/>
      <c r="BR21" s="184"/>
      <c r="BS21" s="184"/>
      <c r="BT21" s="184"/>
      <c r="BU21" s="184"/>
      <c r="BV21" s="184"/>
      <c r="BW21" s="184"/>
      <c r="BX21" s="184"/>
      <c r="BY21" s="184"/>
      <c r="BZ21" s="184"/>
      <c r="CA21" s="184"/>
      <c r="CB21" s="184"/>
    </row>
    <row r="22" customFormat="false" ht="15.75" hidden="false" customHeight="false" outlineLevel="0" collapsed="false">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row>
    <row r="23" customFormat="false" ht="15.75" hidden="false" customHeight="false" outlineLevel="0" collapsed="false">
      <c r="A23" s="14" t="s">
        <v>402</v>
      </c>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70"/>
      <c r="CD23" s="170"/>
      <c r="CE23" s="170"/>
      <c r="CF23" s="170"/>
      <c r="CG23" s="170"/>
      <c r="CH23" s="170"/>
      <c r="CI23" s="170"/>
      <c r="CJ23" s="170"/>
      <c r="CK23" s="170"/>
      <c r="CL23" s="170"/>
      <c r="CM23" s="170"/>
      <c r="CN23" s="170"/>
      <c r="CO23" s="170"/>
      <c r="CP23" s="170"/>
    </row>
    <row r="24" customFormat="false" ht="15.75" hidden="false" customHeight="false" outlineLevel="0" collapsed="false">
      <c r="A24" s="14" t="s">
        <v>403</v>
      </c>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row>
    <row r="25" customFormat="false" ht="15.75" hidden="false" customHeight="false" outlineLevel="0" collapsed="false">
      <c r="A25" s="14" t="s">
        <v>404</v>
      </c>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row>
    <row r="26" customFormat="false" ht="15" hidden="false" customHeight="false" outlineLevel="0" collapsed="false">
      <c r="A26" s="173"/>
      <c r="B26" s="173"/>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c r="BB26" s="173"/>
      <c r="BC26" s="173"/>
      <c r="BD26" s="173"/>
      <c r="BE26" s="173"/>
      <c r="BF26" s="173"/>
      <c r="BG26" s="173"/>
      <c r="BH26" s="173"/>
      <c r="BI26" s="173"/>
      <c r="BJ26" s="173"/>
      <c r="BK26" s="173"/>
      <c r="BL26" s="173"/>
      <c r="BM26" s="173"/>
      <c r="BN26" s="173"/>
      <c r="BO26" s="173"/>
      <c r="BP26" s="173"/>
      <c r="BQ26" s="173"/>
      <c r="BR26" s="173"/>
      <c r="BS26" s="173"/>
      <c r="BT26" s="173"/>
      <c r="BU26" s="173"/>
      <c r="BV26" s="173"/>
      <c r="BW26" s="173"/>
      <c r="BX26" s="173"/>
      <c r="BY26" s="173"/>
      <c r="BZ26" s="173"/>
      <c r="CA26" s="173"/>
      <c r="CB26" s="173"/>
      <c r="CC26" s="173"/>
      <c r="CD26" s="173"/>
      <c r="CE26" s="173"/>
      <c r="CF26" s="173"/>
      <c r="CG26" s="173"/>
      <c r="CH26" s="173"/>
      <c r="CI26" s="173"/>
      <c r="CJ26" s="173"/>
      <c r="CK26" s="173"/>
      <c r="CL26" s="173"/>
      <c r="CM26" s="173"/>
      <c r="CN26" s="173"/>
      <c r="CO26" s="173"/>
      <c r="CP26" s="173"/>
    </row>
    <row r="27" customFormat="false" ht="15" hidden="false" customHeight="false" outlineLevel="0" collapsed="false">
      <c r="A27" s="176" t="s">
        <v>251</v>
      </c>
      <c r="B27" s="176"/>
      <c r="C27" s="176"/>
      <c r="D27" s="176"/>
      <c r="E27" s="176" t="s">
        <v>405</v>
      </c>
      <c r="F27" s="176"/>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76"/>
      <c r="AM27" s="176"/>
      <c r="AN27" s="176"/>
      <c r="AO27" s="176"/>
      <c r="AP27" s="176"/>
      <c r="AQ27" s="176"/>
      <c r="AR27" s="176"/>
      <c r="AS27" s="176"/>
      <c r="AT27" s="176"/>
      <c r="AU27" s="176"/>
      <c r="AV27" s="176"/>
      <c r="AW27" s="176"/>
      <c r="AX27" s="176"/>
      <c r="AY27" s="176"/>
      <c r="AZ27" s="176"/>
      <c r="BA27" s="176"/>
      <c r="BB27" s="176"/>
      <c r="BC27" s="176"/>
      <c r="BD27" s="176"/>
      <c r="BE27" s="189" t="s">
        <v>406</v>
      </c>
      <c r="BF27" s="189"/>
      <c r="BG27" s="189"/>
      <c r="BH27" s="189"/>
      <c r="BI27" s="189"/>
      <c r="BJ27" s="189"/>
      <c r="BK27" s="189"/>
      <c r="BL27" s="189"/>
      <c r="BM27" s="189"/>
      <c r="BN27" s="189"/>
      <c r="BO27" s="189"/>
      <c r="BP27" s="189"/>
      <c r="BQ27" s="176" t="s">
        <v>407</v>
      </c>
      <c r="BR27" s="176"/>
      <c r="BS27" s="176"/>
      <c r="BT27" s="176"/>
      <c r="BU27" s="176"/>
      <c r="BV27" s="176"/>
      <c r="BW27" s="176"/>
      <c r="BX27" s="176"/>
      <c r="BY27" s="176"/>
      <c r="BZ27" s="176"/>
      <c r="CA27" s="176"/>
      <c r="CB27" s="176"/>
    </row>
    <row r="28" customFormat="false" ht="15" hidden="false" customHeight="false" outlineLevel="0" collapsed="false">
      <c r="A28" s="178" t="s">
        <v>254</v>
      </c>
      <c r="B28" s="178"/>
      <c r="C28" s="178"/>
      <c r="D28" s="178"/>
      <c r="E28" s="178"/>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c r="AK28" s="178"/>
      <c r="AL28" s="178"/>
      <c r="AM28" s="178"/>
      <c r="AN28" s="178"/>
      <c r="AO28" s="178"/>
      <c r="AP28" s="178"/>
      <c r="AQ28" s="178"/>
      <c r="AR28" s="178"/>
      <c r="AS28" s="178"/>
      <c r="AT28" s="178"/>
      <c r="AU28" s="178"/>
      <c r="AV28" s="178"/>
      <c r="AW28" s="178"/>
      <c r="AX28" s="178"/>
      <c r="AY28" s="178"/>
      <c r="AZ28" s="178"/>
      <c r="BA28" s="178"/>
      <c r="BB28" s="178"/>
      <c r="BC28" s="178"/>
      <c r="BD28" s="178"/>
      <c r="BE28" s="190" t="s">
        <v>408</v>
      </c>
      <c r="BF28" s="190"/>
      <c r="BG28" s="190"/>
      <c r="BH28" s="190"/>
      <c r="BI28" s="190"/>
      <c r="BJ28" s="190"/>
      <c r="BK28" s="190"/>
      <c r="BL28" s="190"/>
      <c r="BM28" s="190"/>
      <c r="BN28" s="190"/>
      <c r="BO28" s="190"/>
      <c r="BP28" s="190"/>
      <c r="BQ28" s="178" t="s">
        <v>390</v>
      </c>
      <c r="BR28" s="178"/>
      <c r="BS28" s="178"/>
      <c r="BT28" s="178"/>
      <c r="BU28" s="178"/>
      <c r="BV28" s="178"/>
      <c r="BW28" s="178"/>
      <c r="BX28" s="178"/>
      <c r="BY28" s="178"/>
      <c r="BZ28" s="178"/>
      <c r="CA28" s="178"/>
      <c r="CB28" s="178"/>
    </row>
    <row r="29" customFormat="false" ht="15" hidden="false" customHeight="false" outlineLevel="0" collapsed="false">
      <c r="A29" s="178"/>
      <c r="B29" s="178"/>
      <c r="C29" s="178"/>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8"/>
      <c r="AK29" s="178"/>
      <c r="AL29" s="178"/>
      <c r="AM29" s="178"/>
      <c r="AN29" s="178"/>
      <c r="AO29" s="178"/>
      <c r="AP29" s="178"/>
      <c r="AQ29" s="178"/>
      <c r="AR29" s="178"/>
      <c r="AS29" s="178"/>
      <c r="AT29" s="178"/>
      <c r="AU29" s="178"/>
      <c r="AV29" s="178"/>
      <c r="AW29" s="178"/>
      <c r="AX29" s="178"/>
      <c r="AY29" s="178"/>
      <c r="AZ29" s="178"/>
      <c r="BA29" s="178"/>
      <c r="BB29" s="178"/>
      <c r="BC29" s="178"/>
      <c r="BD29" s="178"/>
      <c r="BE29" s="190" t="s">
        <v>409</v>
      </c>
      <c r="BF29" s="190"/>
      <c r="BG29" s="190"/>
      <c r="BH29" s="190"/>
      <c r="BI29" s="190"/>
      <c r="BJ29" s="190"/>
      <c r="BK29" s="190"/>
      <c r="BL29" s="190"/>
      <c r="BM29" s="190"/>
      <c r="BN29" s="190"/>
      <c r="BO29" s="190"/>
      <c r="BP29" s="190"/>
      <c r="BQ29" s="178"/>
      <c r="BR29" s="178"/>
      <c r="BS29" s="178"/>
      <c r="BT29" s="178"/>
      <c r="BU29" s="178"/>
      <c r="BV29" s="178"/>
      <c r="BW29" s="178"/>
      <c r="BX29" s="178"/>
      <c r="BY29" s="178"/>
      <c r="BZ29" s="178"/>
      <c r="CA29" s="178"/>
      <c r="CB29" s="178"/>
    </row>
    <row r="30" customFormat="false" ht="15" hidden="false" customHeight="false" outlineLevel="0" collapsed="false">
      <c r="A30" s="187"/>
      <c r="B30" s="187"/>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c r="AL30" s="187"/>
      <c r="AM30" s="187"/>
      <c r="AN30" s="187"/>
      <c r="AO30" s="187"/>
      <c r="AP30" s="187"/>
      <c r="AQ30" s="187"/>
      <c r="AR30" s="187"/>
      <c r="AS30" s="187"/>
      <c r="AT30" s="187"/>
      <c r="AU30" s="187"/>
      <c r="AV30" s="187"/>
      <c r="AW30" s="187"/>
      <c r="AX30" s="187"/>
      <c r="AY30" s="187"/>
      <c r="AZ30" s="187"/>
      <c r="BA30" s="187"/>
      <c r="BB30" s="187"/>
      <c r="BC30" s="187"/>
      <c r="BD30" s="187"/>
      <c r="BE30" s="186" t="s">
        <v>410</v>
      </c>
      <c r="BF30" s="186"/>
      <c r="BG30" s="186"/>
      <c r="BH30" s="186"/>
      <c r="BI30" s="186"/>
      <c r="BJ30" s="186"/>
      <c r="BK30" s="186"/>
      <c r="BL30" s="186"/>
      <c r="BM30" s="186"/>
      <c r="BN30" s="186"/>
      <c r="BO30" s="186"/>
      <c r="BP30" s="186"/>
      <c r="BQ30" s="187"/>
      <c r="BR30" s="187"/>
      <c r="BS30" s="187"/>
      <c r="BT30" s="187"/>
      <c r="BU30" s="187"/>
      <c r="BV30" s="187"/>
      <c r="BW30" s="187"/>
      <c r="BX30" s="187"/>
      <c r="BY30" s="187"/>
      <c r="BZ30" s="187"/>
      <c r="CA30" s="187"/>
      <c r="CB30" s="187"/>
    </row>
    <row r="31" customFormat="false" ht="15" hidden="false" customHeight="false" outlineLevel="0" collapsed="false">
      <c r="A31" s="177" t="n">
        <v>1</v>
      </c>
      <c r="B31" s="177"/>
      <c r="C31" s="177"/>
      <c r="D31" s="177"/>
      <c r="E31" s="177" t="n">
        <v>2</v>
      </c>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177"/>
      <c r="AZ31" s="177"/>
      <c r="BA31" s="177"/>
      <c r="BB31" s="177"/>
      <c r="BC31" s="177"/>
      <c r="BD31" s="177"/>
      <c r="BE31" s="185" t="n">
        <v>3</v>
      </c>
      <c r="BF31" s="185"/>
      <c r="BG31" s="185"/>
      <c r="BH31" s="185"/>
      <c r="BI31" s="185"/>
      <c r="BJ31" s="185"/>
      <c r="BK31" s="185"/>
      <c r="BL31" s="185"/>
      <c r="BM31" s="185"/>
      <c r="BN31" s="185"/>
      <c r="BO31" s="185"/>
      <c r="BP31" s="185"/>
      <c r="BQ31" s="177" t="n">
        <v>4</v>
      </c>
      <c r="BR31" s="177"/>
      <c r="BS31" s="177"/>
      <c r="BT31" s="177"/>
      <c r="BU31" s="177"/>
      <c r="BV31" s="177"/>
      <c r="BW31" s="177"/>
      <c r="BX31" s="177"/>
      <c r="BY31" s="177"/>
      <c r="BZ31" s="177"/>
      <c r="CA31" s="177"/>
      <c r="CB31" s="177"/>
    </row>
    <row r="32" customFormat="false" ht="15" hidden="false" customHeight="false" outlineLevel="0" collapsed="false">
      <c r="A32" s="185" t="n">
        <v>1</v>
      </c>
      <c r="B32" s="185"/>
      <c r="C32" s="185"/>
      <c r="D32" s="185"/>
      <c r="E32" s="179" t="s">
        <v>411</v>
      </c>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79"/>
      <c r="BC32" s="179"/>
      <c r="BD32" s="179"/>
      <c r="BE32" s="185" t="s">
        <v>52</v>
      </c>
      <c r="BF32" s="185"/>
      <c r="BG32" s="185"/>
      <c r="BH32" s="185"/>
      <c r="BI32" s="185"/>
      <c r="BJ32" s="185"/>
      <c r="BK32" s="185"/>
      <c r="BL32" s="185"/>
      <c r="BM32" s="185"/>
      <c r="BN32" s="185"/>
      <c r="BO32" s="185"/>
      <c r="BP32" s="185"/>
      <c r="BQ32" s="180"/>
      <c r="BR32" s="180"/>
      <c r="BS32" s="180"/>
      <c r="BT32" s="180"/>
      <c r="BU32" s="180"/>
      <c r="BV32" s="180"/>
      <c r="BW32" s="180"/>
      <c r="BX32" s="180"/>
      <c r="BY32" s="180"/>
      <c r="BZ32" s="180"/>
      <c r="CA32" s="180"/>
      <c r="CB32" s="180"/>
    </row>
    <row r="33" customFormat="false" ht="15" hidden="false" customHeight="false" outlineLevel="0" collapsed="false">
      <c r="A33" s="177" t="s">
        <v>267</v>
      </c>
      <c r="B33" s="177"/>
      <c r="C33" s="177"/>
      <c r="D33" s="177"/>
      <c r="E33" s="191" t="s">
        <v>57</v>
      </c>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1"/>
      <c r="BC33" s="191"/>
      <c r="BD33" s="191"/>
      <c r="BE33" s="180"/>
      <c r="BF33" s="180"/>
      <c r="BG33" s="180"/>
      <c r="BH33" s="180"/>
      <c r="BI33" s="180"/>
      <c r="BJ33" s="180"/>
      <c r="BK33" s="180"/>
      <c r="BL33" s="180"/>
      <c r="BM33" s="180"/>
      <c r="BN33" s="180"/>
      <c r="BO33" s="180"/>
      <c r="BP33" s="180"/>
      <c r="BQ33" s="180"/>
      <c r="BR33" s="180"/>
      <c r="BS33" s="180"/>
      <c r="BT33" s="180"/>
      <c r="BU33" s="180"/>
      <c r="BV33" s="180"/>
      <c r="BW33" s="180"/>
      <c r="BX33" s="180"/>
      <c r="BY33" s="180"/>
      <c r="BZ33" s="180"/>
      <c r="CA33" s="180"/>
      <c r="CB33" s="180"/>
    </row>
    <row r="34" customFormat="false" ht="15" hidden="false" customHeight="false" outlineLevel="0" collapsed="false">
      <c r="A34" s="177"/>
      <c r="B34" s="177"/>
      <c r="C34" s="177"/>
      <c r="D34" s="177"/>
      <c r="E34" s="192" t="s">
        <v>412</v>
      </c>
      <c r="F34" s="192"/>
      <c r="G34" s="192"/>
      <c r="H34" s="192"/>
      <c r="I34" s="192"/>
      <c r="J34" s="192"/>
      <c r="K34" s="192"/>
      <c r="L34" s="192"/>
      <c r="M34" s="192"/>
      <c r="N34" s="192"/>
      <c r="O34" s="192"/>
      <c r="P34" s="192"/>
      <c r="Q34" s="192"/>
      <c r="R34" s="192"/>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2"/>
      <c r="BC34" s="192"/>
      <c r="BD34" s="192"/>
      <c r="BE34" s="180"/>
      <c r="BF34" s="180"/>
      <c r="BG34" s="180"/>
      <c r="BH34" s="180"/>
      <c r="BI34" s="180"/>
      <c r="BJ34" s="180"/>
      <c r="BK34" s="180"/>
      <c r="BL34" s="180"/>
      <c r="BM34" s="180"/>
      <c r="BN34" s="180"/>
      <c r="BO34" s="180"/>
      <c r="BP34" s="180"/>
      <c r="BQ34" s="180"/>
      <c r="BR34" s="180"/>
      <c r="BS34" s="180"/>
      <c r="BT34" s="180"/>
      <c r="BU34" s="180"/>
      <c r="BV34" s="180"/>
      <c r="BW34" s="180"/>
      <c r="BX34" s="180"/>
      <c r="BY34" s="180"/>
      <c r="BZ34" s="180"/>
      <c r="CA34" s="180"/>
      <c r="CB34" s="180"/>
    </row>
    <row r="35" customFormat="false" ht="15" hidden="false" customHeight="false" outlineLevel="0" collapsed="false">
      <c r="A35" s="185" t="s">
        <v>270</v>
      </c>
      <c r="B35" s="185"/>
      <c r="C35" s="185"/>
      <c r="D35" s="185"/>
      <c r="E35" s="193" t="s">
        <v>413</v>
      </c>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3"/>
      <c r="AN35" s="193"/>
      <c r="AO35" s="193"/>
      <c r="AP35" s="193"/>
      <c r="AQ35" s="193"/>
      <c r="AR35" s="193"/>
      <c r="AS35" s="193"/>
      <c r="AT35" s="193"/>
      <c r="AU35" s="193"/>
      <c r="AV35" s="193"/>
      <c r="AW35" s="193"/>
      <c r="AX35" s="193"/>
      <c r="AY35" s="193"/>
      <c r="AZ35" s="193"/>
      <c r="BA35" s="193"/>
      <c r="BB35" s="193"/>
      <c r="BC35" s="193"/>
      <c r="BD35" s="193"/>
      <c r="BE35" s="180"/>
      <c r="BF35" s="180"/>
      <c r="BG35" s="180"/>
      <c r="BH35" s="180"/>
      <c r="BI35" s="180"/>
      <c r="BJ35" s="180"/>
      <c r="BK35" s="180"/>
      <c r="BL35" s="180"/>
      <c r="BM35" s="180"/>
      <c r="BN35" s="180"/>
      <c r="BO35" s="180"/>
      <c r="BP35" s="180"/>
      <c r="BQ35" s="180"/>
      <c r="BR35" s="180"/>
      <c r="BS35" s="180"/>
      <c r="BT35" s="180"/>
      <c r="BU35" s="180"/>
      <c r="BV35" s="180"/>
      <c r="BW35" s="180"/>
      <c r="BX35" s="180"/>
      <c r="BY35" s="180"/>
      <c r="BZ35" s="180"/>
      <c r="CA35" s="180"/>
      <c r="CB35" s="180"/>
    </row>
    <row r="36" customFormat="false" ht="15" hidden="false" customHeight="false" outlineLevel="0" collapsed="false">
      <c r="A36" s="177" t="s">
        <v>273</v>
      </c>
      <c r="B36" s="177"/>
      <c r="C36" s="177"/>
      <c r="D36" s="177"/>
      <c r="E36" s="191" t="s">
        <v>414</v>
      </c>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1"/>
      <c r="AX36" s="191"/>
      <c r="AY36" s="191"/>
      <c r="AZ36" s="191"/>
      <c r="BA36" s="191"/>
      <c r="BB36" s="191"/>
      <c r="BC36" s="191"/>
      <c r="BD36" s="191"/>
      <c r="BE36" s="180"/>
      <c r="BF36" s="180"/>
      <c r="BG36" s="180"/>
      <c r="BH36" s="180"/>
      <c r="BI36" s="180"/>
      <c r="BJ36" s="180"/>
      <c r="BK36" s="180"/>
      <c r="BL36" s="180"/>
      <c r="BM36" s="180"/>
      <c r="BN36" s="180"/>
      <c r="BO36" s="180"/>
      <c r="BP36" s="180"/>
      <c r="BQ36" s="180"/>
      <c r="BR36" s="180"/>
      <c r="BS36" s="180"/>
      <c r="BT36" s="180"/>
      <c r="BU36" s="180"/>
      <c r="BV36" s="180"/>
      <c r="BW36" s="180"/>
      <c r="BX36" s="180"/>
      <c r="BY36" s="180"/>
      <c r="BZ36" s="180"/>
      <c r="CA36" s="180"/>
      <c r="CB36" s="180"/>
    </row>
    <row r="37" customFormat="false" ht="15" hidden="false" customHeight="false" outlineLevel="0" collapsed="false">
      <c r="A37" s="177"/>
      <c r="B37" s="177"/>
      <c r="C37" s="177"/>
      <c r="D37" s="177"/>
      <c r="E37" s="192" t="s">
        <v>415</v>
      </c>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c r="BD37" s="192"/>
      <c r="BE37" s="180"/>
      <c r="BF37" s="180"/>
      <c r="BG37" s="180"/>
      <c r="BH37" s="180"/>
      <c r="BI37" s="180"/>
      <c r="BJ37" s="180"/>
      <c r="BK37" s="180"/>
      <c r="BL37" s="180"/>
      <c r="BM37" s="180"/>
      <c r="BN37" s="180"/>
      <c r="BO37" s="180"/>
      <c r="BP37" s="180"/>
      <c r="BQ37" s="180"/>
      <c r="BR37" s="180"/>
      <c r="BS37" s="180"/>
      <c r="BT37" s="180"/>
      <c r="BU37" s="180"/>
      <c r="BV37" s="180"/>
      <c r="BW37" s="180"/>
      <c r="BX37" s="180"/>
      <c r="BY37" s="180"/>
      <c r="BZ37" s="180"/>
      <c r="CA37" s="180"/>
      <c r="CB37" s="180"/>
    </row>
    <row r="38" customFormat="false" ht="15" hidden="false" customHeight="false" outlineLevel="0" collapsed="false">
      <c r="A38" s="177" t="n">
        <v>2</v>
      </c>
      <c r="B38" s="177"/>
      <c r="C38" s="177"/>
      <c r="D38" s="177"/>
      <c r="E38" s="194" t="s">
        <v>416</v>
      </c>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194"/>
      <c r="AN38" s="194"/>
      <c r="AO38" s="194"/>
      <c r="AP38" s="194"/>
      <c r="AQ38" s="194"/>
      <c r="AR38" s="194"/>
      <c r="AS38" s="194"/>
      <c r="AT38" s="194"/>
      <c r="AU38" s="194"/>
      <c r="AV38" s="194"/>
      <c r="AW38" s="194"/>
      <c r="AX38" s="194"/>
      <c r="AY38" s="194"/>
      <c r="AZ38" s="194"/>
      <c r="BA38" s="194"/>
      <c r="BB38" s="194"/>
      <c r="BC38" s="194"/>
      <c r="BD38" s="194"/>
      <c r="BE38" s="185" t="s">
        <v>52</v>
      </c>
      <c r="BF38" s="185"/>
      <c r="BG38" s="185"/>
      <c r="BH38" s="185"/>
      <c r="BI38" s="185"/>
      <c r="BJ38" s="185"/>
      <c r="BK38" s="185"/>
      <c r="BL38" s="185"/>
      <c r="BM38" s="185"/>
      <c r="BN38" s="185"/>
      <c r="BO38" s="185"/>
      <c r="BP38" s="185"/>
      <c r="BQ38" s="180"/>
      <c r="BR38" s="180"/>
      <c r="BS38" s="180"/>
      <c r="BT38" s="180"/>
      <c r="BU38" s="180"/>
      <c r="BV38" s="180"/>
      <c r="BW38" s="180"/>
      <c r="BX38" s="180"/>
      <c r="BY38" s="180"/>
      <c r="BZ38" s="180"/>
      <c r="CA38" s="180"/>
      <c r="CB38" s="180"/>
    </row>
    <row r="39" customFormat="false" ht="15" hidden="false" customHeight="false" outlineLevel="0" collapsed="false">
      <c r="A39" s="177"/>
      <c r="B39" s="177"/>
      <c r="C39" s="177"/>
      <c r="D39" s="177"/>
      <c r="E39" s="188" t="s">
        <v>417</v>
      </c>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8"/>
      <c r="AN39" s="188"/>
      <c r="AO39" s="188"/>
      <c r="AP39" s="188"/>
      <c r="AQ39" s="188"/>
      <c r="AR39" s="188"/>
      <c r="AS39" s="188"/>
      <c r="AT39" s="188"/>
      <c r="AU39" s="188"/>
      <c r="AV39" s="188"/>
      <c r="AW39" s="188"/>
      <c r="AX39" s="188"/>
      <c r="AY39" s="188"/>
      <c r="AZ39" s="188"/>
      <c r="BA39" s="188"/>
      <c r="BB39" s="188"/>
      <c r="BC39" s="188"/>
      <c r="BD39" s="188"/>
      <c r="BE39" s="185"/>
      <c r="BF39" s="185"/>
      <c r="BG39" s="185"/>
      <c r="BH39" s="185"/>
      <c r="BI39" s="185"/>
      <c r="BJ39" s="185"/>
      <c r="BK39" s="185"/>
      <c r="BL39" s="185"/>
      <c r="BM39" s="185"/>
      <c r="BN39" s="185"/>
      <c r="BO39" s="185"/>
      <c r="BP39" s="185"/>
      <c r="BQ39" s="180"/>
      <c r="BR39" s="180"/>
      <c r="BS39" s="180"/>
      <c r="BT39" s="180"/>
      <c r="BU39" s="180"/>
      <c r="BV39" s="180"/>
      <c r="BW39" s="180"/>
      <c r="BX39" s="180"/>
      <c r="BY39" s="180"/>
      <c r="BZ39" s="180"/>
      <c r="CA39" s="180"/>
      <c r="CB39" s="180"/>
    </row>
    <row r="40" customFormat="false" ht="15" hidden="false" customHeight="false" outlineLevel="0" collapsed="false">
      <c r="A40" s="177" t="s">
        <v>418</v>
      </c>
      <c r="B40" s="177"/>
      <c r="C40" s="177"/>
      <c r="D40" s="177"/>
      <c r="E40" s="191" t="s">
        <v>57</v>
      </c>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1"/>
      <c r="AK40" s="191"/>
      <c r="AL40" s="191"/>
      <c r="AM40" s="191"/>
      <c r="AN40" s="191"/>
      <c r="AO40" s="191"/>
      <c r="AP40" s="191"/>
      <c r="AQ40" s="191"/>
      <c r="AR40" s="191"/>
      <c r="AS40" s="191"/>
      <c r="AT40" s="191"/>
      <c r="AU40" s="191"/>
      <c r="AV40" s="191"/>
      <c r="AW40" s="191"/>
      <c r="AX40" s="191"/>
      <c r="AY40" s="191"/>
      <c r="AZ40" s="191"/>
      <c r="BA40" s="191"/>
      <c r="BB40" s="191"/>
      <c r="BC40" s="191"/>
      <c r="BD40" s="191"/>
      <c r="BE40" s="180"/>
      <c r="BF40" s="180"/>
      <c r="BG40" s="180"/>
      <c r="BH40" s="180"/>
      <c r="BI40" s="180"/>
      <c r="BJ40" s="180"/>
      <c r="BK40" s="180"/>
      <c r="BL40" s="180"/>
      <c r="BM40" s="180"/>
      <c r="BN40" s="180"/>
      <c r="BO40" s="180"/>
      <c r="BP40" s="180"/>
      <c r="BQ40" s="180"/>
      <c r="BR40" s="180"/>
      <c r="BS40" s="180"/>
      <c r="BT40" s="180"/>
      <c r="BU40" s="180"/>
      <c r="BV40" s="180"/>
      <c r="BW40" s="180"/>
      <c r="BX40" s="180"/>
      <c r="BY40" s="180"/>
      <c r="BZ40" s="180"/>
      <c r="CA40" s="180"/>
      <c r="CB40" s="180"/>
    </row>
    <row r="41" customFormat="false" ht="15" hidden="false" customHeight="false" outlineLevel="0" collapsed="false">
      <c r="A41" s="177"/>
      <c r="B41" s="177"/>
      <c r="C41" s="177"/>
      <c r="D41" s="177"/>
      <c r="E41" s="195" t="s">
        <v>419</v>
      </c>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5"/>
      <c r="AK41" s="195"/>
      <c r="AL41" s="195"/>
      <c r="AM41" s="195"/>
      <c r="AN41" s="195"/>
      <c r="AO41" s="195"/>
      <c r="AP41" s="195"/>
      <c r="AQ41" s="195"/>
      <c r="AR41" s="195"/>
      <c r="AS41" s="195"/>
      <c r="AT41" s="195"/>
      <c r="AU41" s="195"/>
      <c r="AV41" s="195"/>
      <c r="AW41" s="195"/>
      <c r="AX41" s="195"/>
      <c r="AY41" s="195"/>
      <c r="AZ41" s="195"/>
      <c r="BA41" s="195"/>
      <c r="BB41" s="195"/>
      <c r="BC41" s="195"/>
      <c r="BD41" s="195"/>
      <c r="BE41" s="180"/>
      <c r="BF41" s="180"/>
      <c r="BG41" s="180"/>
      <c r="BH41" s="180"/>
      <c r="BI41" s="180"/>
      <c r="BJ41" s="180"/>
      <c r="BK41" s="180"/>
      <c r="BL41" s="180"/>
      <c r="BM41" s="180"/>
      <c r="BN41" s="180"/>
      <c r="BO41" s="180"/>
      <c r="BP41" s="180"/>
      <c r="BQ41" s="180"/>
      <c r="BR41" s="180"/>
      <c r="BS41" s="180"/>
      <c r="BT41" s="180"/>
      <c r="BU41" s="180"/>
      <c r="BV41" s="180"/>
      <c r="BW41" s="180"/>
      <c r="BX41" s="180"/>
      <c r="BY41" s="180"/>
      <c r="BZ41" s="180"/>
      <c r="CA41" s="180"/>
      <c r="CB41" s="180"/>
    </row>
    <row r="42" customFormat="false" ht="15" hidden="false" customHeight="false" outlineLevel="0" collapsed="false">
      <c r="A42" s="177"/>
      <c r="B42" s="177"/>
      <c r="C42" s="177"/>
      <c r="D42" s="177"/>
      <c r="E42" s="192" t="s">
        <v>420</v>
      </c>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180"/>
      <c r="BF42" s="180"/>
      <c r="BG42" s="180"/>
      <c r="BH42" s="180"/>
      <c r="BI42" s="180"/>
      <c r="BJ42" s="180"/>
      <c r="BK42" s="180"/>
      <c r="BL42" s="180"/>
      <c r="BM42" s="180"/>
      <c r="BN42" s="180"/>
      <c r="BO42" s="180"/>
      <c r="BP42" s="180"/>
      <c r="BQ42" s="180"/>
      <c r="BR42" s="180"/>
      <c r="BS42" s="180"/>
      <c r="BT42" s="180"/>
      <c r="BU42" s="180"/>
      <c r="BV42" s="180"/>
      <c r="BW42" s="180"/>
      <c r="BX42" s="180"/>
      <c r="BY42" s="180"/>
      <c r="BZ42" s="180"/>
      <c r="CA42" s="180"/>
      <c r="CB42" s="180"/>
    </row>
    <row r="43" customFormat="false" ht="15" hidden="false" customHeight="false" outlineLevel="0" collapsed="false">
      <c r="A43" s="177" t="s">
        <v>421</v>
      </c>
      <c r="B43" s="177"/>
      <c r="C43" s="177"/>
      <c r="D43" s="177"/>
      <c r="E43" s="191" t="s">
        <v>422</v>
      </c>
      <c r="F43" s="191"/>
      <c r="G43" s="191"/>
      <c r="H43" s="191"/>
      <c r="I43" s="191"/>
      <c r="J43" s="191"/>
      <c r="K43" s="191"/>
      <c r="L43" s="191"/>
      <c r="M43" s="191"/>
      <c r="N43" s="191"/>
      <c r="O43" s="191"/>
      <c r="P43" s="191"/>
      <c r="Q43" s="191"/>
      <c r="R43" s="191"/>
      <c r="S43" s="191"/>
      <c r="T43" s="191"/>
      <c r="U43" s="191"/>
      <c r="V43" s="191"/>
      <c r="W43" s="191"/>
      <c r="X43" s="191"/>
      <c r="Y43" s="191"/>
      <c r="Z43" s="191"/>
      <c r="AA43" s="191"/>
      <c r="AB43" s="191"/>
      <c r="AC43" s="191"/>
      <c r="AD43" s="191"/>
      <c r="AE43" s="191"/>
      <c r="AF43" s="191"/>
      <c r="AG43" s="191"/>
      <c r="AH43" s="191"/>
      <c r="AI43" s="191"/>
      <c r="AJ43" s="191"/>
      <c r="AK43" s="191"/>
      <c r="AL43" s="191"/>
      <c r="AM43" s="191"/>
      <c r="AN43" s="191"/>
      <c r="AO43" s="191"/>
      <c r="AP43" s="191"/>
      <c r="AQ43" s="191"/>
      <c r="AR43" s="191"/>
      <c r="AS43" s="191"/>
      <c r="AT43" s="191"/>
      <c r="AU43" s="191"/>
      <c r="AV43" s="191"/>
      <c r="AW43" s="191"/>
      <c r="AX43" s="191"/>
      <c r="AY43" s="191"/>
      <c r="AZ43" s="191"/>
      <c r="BA43" s="191"/>
      <c r="BB43" s="191"/>
      <c r="BC43" s="191"/>
      <c r="BD43" s="191"/>
      <c r="BE43" s="180"/>
      <c r="BF43" s="180"/>
      <c r="BG43" s="180"/>
      <c r="BH43" s="180"/>
      <c r="BI43" s="180"/>
      <c r="BJ43" s="180"/>
      <c r="BK43" s="180"/>
      <c r="BL43" s="180"/>
      <c r="BM43" s="180"/>
      <c r="BN43" s="180"/>
      <c r="BO43" s="180"/>
      <c r="BP43" s="180"/>
      <c r="BQ43" s="180"/>
      <c r="BR43" s="180"/>
      <c r="BS43" s="180"/>
      <c r="BT43" s="180"/>
      <c r="BU43" s="180"/>
      <c r="BV43" s="180"/>
      <c r="BW43" s="180"/>
      <c r="BX43" s="180"/>
      <c r="BY43" s="180"/>
      <c r="BZ43" s="180"/>
      <c r="CA43" s="180"/>
      <c r="CB43" s="180"/>
    </row>
    <row r="44" customFormat="false" ht="15" hidden="false" customHeight="false" outlineLevel="0" collapsed="false">
      <c r="A44" s="177"/>
      <c r="B44" s="177"/>
      <c r="C44" s="177"/>
      <c r="D44" s="177"/>
      <c r="E44" s="192" t="s">
        <v>423</v>
      </c>
      <c r="F44" s="192"/>
      <c r="G44" s="192"/>
      <c r="H44" s="192"/>
      <c r="I44" s="192"/>
      <c r="J44" s="192"/>
      <c r="K44" s="192"/>
      <c r="L44" s="192"/>
      <c r="M44" s="192"/>
      <c r="N44" s="192"/>
      <c r="O44" s="192"/>
      <c r="P44" s="192"/>
      <c r="Q44" s="192"/>
      <c r="R44" s="192"/>
      <c r="S44" s="192"/>
      <c r="T44" s="192"/>
      <c r="U44" s="192"/>
      <c r="V44" s="192"/>
      <c r="W44" s="192"/>
      <c r="X44" s="192"/>
      <c r="Y44" s="192"/>
      <c r="Z44" s="192"/>
      <c r="AA44" s="192"/>
      <c r="AB44" s="192"/>
      <c r="AC44" s="192"/>
      <c r="AD44" s="192"/>
      <c r="AE44" s="192"/>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180"/>
      <c r="BF44" s="180"/>
      <c r="BG44" s="180"/>
      <c r="BH44" s="180"/>
      <c r="BI44" s="180"/>
      <c r="BJ44" s="180"/>
      <c r="BK44" s="180"/>
      <c r="BL44" s="180"/>
      <c r="BM44" s="180"/>
      <c r="BN44" s="180"/>
      <c r="BO44" s="180"/>
      <c r="BP44" s="180"/>
      <c r="BQ44" s="180"/>
      <c r="BR44" s="180"/>
      <c r="BS44" s="180"/>
      <c r="BT44" s="180"/>
      <c r="BU44" s="180"/>
      <c r="BV44" s="180"/>
      <c r="BW44" s="180"/>
      <c r="BX44" s="180"/>
      <c r="BY44" s="180"/>
      <c r="BZ44" s="180"/>
      <c r="CA44" s="180"/>
      <c r="CB44" s="180"/>
    </row>
    <row r="45" customFormat="false" ht="15" hidden="false" customHeight="false" outlineLevel="0" collapsed="false">
      <c r="A45" s="177" t="s">
        <v>424</v>
      </c>
      <c r="B45" s="177"/>
      <c r="C45" s="177"/>
      <c r="D45" s="177"/>
      <c r="E45" s="191" t="s">
        <v>425</v>
      </c>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1"/>
      <c r="AJ45" s="191"/>
      <c r="AK45" s="191"/>
      <c r="AL45" s="191"/>
      <c r="AM45" s="191"/>
      <c r="AN45" s="191"/>
      <c r="AO45" s="191"/>
      <c r="AP45" s="191"/>
      <c r="AQ45" s="191"/>
      <c r="AR45" s="191"/>
      <c r="AS45" s="191"/>
      <c r="AT45" s="191"/>
      <c r="AU45" s="191"/>
      <c r="AV45" s="191"/>
      <c r="AW45" s="191"/>
      <c r="AX45" s="191"/>
      <c r="AY45" s="191"/>
      <c r="AZ45" s="191"/>
      <c r="BA45" s="191"/>
      <c r="BB45" s="191"/>
      <c r="BC45" s="191"/>
      <c r="BD45" s="191"/>
      <c r="BE45" s="180"/>
      <c r="BF45" s="180"/>
      <c r="BG45" s="180"/>
      <c r="BH45" s="180"/>
      <c r="BI45" s="180"/>
      <c r="BJ45" s="180"/>
      <c r="BK45" s="180"/>
      <c r="BL45" s="180"/>
      <c r="BM45" s="180"/>
      <c r="BN45" s="180"/>
      <c r="BO45" s="180"/>
      <c r="BP45" s="180"/>
      <c r="BQ45" s="180"/>
      <c r="BR45" s="180"/>
      <c r="BS45" s="180"/>
      <c r="BT45" s="180"/>
      <c r="BU45" s="180"/>
      <c r="BV45" s="180"/>
      <c r="BW45" s="180"/>
      <c r="BX45" s="180"/>
      <c r="BY45" s="180"/>
      <c r="BZ45" s="180"/>
      <c r="CA45" s="180"/>
      <c r="CB45" s="180"/>
    </row>
    <row r="46" customFormat="false" ht="15" hidden="false" customHeight="false" outlineLevel="0" collapsed="false">
      <c r="A46" s="177"/>
      <c r="B46" s="177"/>
      <c r="C46" s="177"/>
      <c r="D46" s="177"/>
      <c r="E46" s="192" t="s">
        <v>426</v>
      </c>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2"/>
      <c r="BB46" s="192"/>
      <c r="BC46" s="192"/>
      <c r="BD46" s="192"/>
      <c r="BE46" s="180"/>
      <c r="BF46" s="180"/>
      <c r="BG46" s="180"/>
      <c r="BH46" s="180"/>
      <c r="BI46" s="180"/>
      <c r="BJ46" s="180"/>
      <c r="BK46" s="180"/>
      <c r="BL46" s="180"/>
      <c r="BM46" s="180"/>
      <c r="BN46" s="180"/>
      <c r="BO46" s="180"/>
      <c r="BP46" s="180"/>
      <c r="BQ46" s="180"/>
      <c r="BR46" s="180"/>
      <c r="BS46" s="180"/>
      <c r="BT46" s="180"/>
      <c r="BU46" s="180"/>
      <c r="BV46" s="180"/>
      <c r="BW46" s="180"/>
      <c r="BX46" s="180"/>
      <c r="BY46" s="180"/>
      <c r="BZ46" s="180"/>
      <c r="CA46" s="180"/>
      <c r="CB46" s="180"/>
    </row>
    <row r="47" customFormat="false" ht="15" hidden="false" customHeight="false" outlineLevel="0" collapsed="false">
      <c r="A47" s="177" t="s">
        <v>427</v>
      </c>
      <c r="B47" s="177"/>
      <c r="C47" s="177"/>
      <c r="D47" s="177"/>
      <c r="E47" s="191" t="s">
        <v>425</v>
      </c>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c r="AK47" s="191"/>
      <c r="AL47" s="191"/>
      <c r="AM47" s="191"/>
      <c r="AN47" s="191"/>
      <c r="AO47" s="191"/>
      <c r="AP47" s="191"/>
      <c r="AQ47" s="191"/>
      <c r="AR47" s="191"/>
      <c r="AS47" s="191"/>
      <c r="AT47" s="191"/>
      <c r="AU47" s="191"/>
      <c r="AV47" s="191"/>
      <c r="AW47" s="191"/>
      <c r="AX47" s="191"/>
      <c r="AY47" s="191"/>
      <c r="AZ47" s="191"/>
      <c r="BA47" s="191"/>
      <c r="BB47" s="191"/>
      <c r="BC47" s="191"/>
      <c r="BD47" s="191"/>
      <c r="BE47" s="180"/>
      <c r="BF47" s="180"/>
      <c r="BG47" s="180"/>
      <c r="BH47" s="180"/>
      <c r="BI47" s="180"/>
      <c r="BJ47" s="180"/>
      <c r="BK47" s="180"/>
      <c r="BL47" s="180"/>
      <c r="BM47" s="180"/>
      <c r="BN47" s="180"/>
      <c r="BO47" s="180"/>
      <c r="BP47" s="180"/>
      <c r="BQ47" s="180"/>
      <c r="BR47" s="180"/>
      <c r="BS47" s="180"/>
      <c r="BT47" s="180"/>
      <c r="BU47" s="180"/>
      <c r="BV47" s="180"/>
      <c r="BW47" s="180"/>
      <c r="BX47" s="180"/>
      <c r="BY47" s="180"/>
      <c r="BZ47" s="180"/>
      <c r="CA47" s="180"/>
      <c r="CB47" s="180"/>
    </row>
    <row r="48" customFormat="false" ht="16.5" hidden="false" customHeight="false" outlineLevel="0" collapsed="false">
      <c r="A48" s="177"/>
      <c r="B48" s="177"/>
      <c r="C48" s="177"/>
      <c r="D48" s="177"/>
      <c r="E48" s="192" t="s">
        <v>428</v>
      </c>
      <c r="F48" s="192"/>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192"/>
      <c r="BD48" s="192"/>
      <c r="BE48" s="180"/>
      <c r="BF48" s="180"/>
      <c r="BG48" s="180"/>
      <c r="BH48" s="180"/>
      <c r="BI48" s="180"/>
      <c r="BJ48" s="180"/>
      <c r="BK48" s="180"/>
      <c r="BL48" s="180"/>
      <c r="BM48" s="180"/>
      <c r="BN48" s="180"/>
      <c r="BO48" s="180"/>
      <c r="BP48" s="180"/>
      <c r="BQ48" s="180"/>
      <c r="BR48" s="180"/>
      <c r="BS48" s="180"/>
      <c r="BT48" s="180"/>
      <c r="BU48" s="180"/>
      <c r="BV48" s="180"/>
      <c r="BW48" s="180"/>
      <c r="BX48" s="180"/>
      <c r="BY48" s="180"/>
      <c r="BZ48" s="180"/>
      <c r="CA48" s="180"/>
      <c r="CB48" s="180"/>
    </row>
    <row r="49" customFormat="false" ht="15" hidden="false" customHeight="false" outlineLevel="0" collapsed="false">
      <c r="A49" s="177" t="s">
        <v>429</v>
      </c>
      <c r="B49" s="177"/>
      <c r="C49" s="177"/>
      <c r="D49" s="177"/>
      <c r="E49" s="191" t="s">
        <v>425</v>
      </c>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c r="AL49" s="191"/>
      <c r="AM49" s="191"/>
      <c r="AN49" s="191"/>
      <c r="AO49" s="191"/>
      <c r="AP49" s="191"/>
      <c r="AQ49" s="191"/>
      <c r="AR49" s="191"/>
      <c r="AS49" s="191"/>
      <c r="AT49" s="191"/>
      <c r="AU49" s="191"/>
      <c r="AV49" s="191"/>
      <c r="AW49" s="191"/>
      <c r="AX49" s="191"/>
      <c r="AY49" s="191"/>
      <c r="AZ49" s="191"/>
      <c r="BA49" s="191"/>
      <c r="BB49" s="191"/>
      <c r="BC49" s="191"/>
      <c r="BD49" s="191"/>
      <c r="BE49" s="180"/>
      <c r="BF49" s="180"/>
      <c r="BG49" s="180"/>
      <c r="BH49" s="180"/>
      <c r="BI49" s="180"/>
      <c r="BJ49" s="180"/>
      <c r="BK49" s="180"/>
      <c r="BL49" s="180"/>
      <c r="BM49" s="180"/>
      <c r="BN49" s="180"/>
      <c r="BO49" s="180"/>
      <c r="BP49" s="180"/>
      <c r="BQ49" s="180"/>
      <c r="BR49" s="180"/>
      <c r="BS49" s="180"/>
      <c r="BT49" s="180"/>
      <c r="BU49" s="180"/>
      <c r="BV49" s="180"/>
      <c r="BW49" s="180"/>
      <c r="BX49" s="180"/>
      <c r="BY49" s="180"/>
      <c r="BZ49" s="180"/>
      <c r="CA49" s="180"/>
      <c r="CB49" s="180"/>
    </row>
    <row r="50" customFormat="false" ht="16.5" hidden="false" customHeight="false" outlineLevel="0" collapsed="false">
      <c r="A50" s="177"/>
      <c r="B50" s="177"/>
      <c r="C50" s="177"/>
      <c r="D50" s="177"/>
      <c r="E50" s="192" t="s">
        <v>428</v>
      </c>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2"/>
      <c r="AE50" s="192"/>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2"/>
      <c r="BB50" s="192"/>
      <c r="BC50" s="192"/>
      <c r="BD50" s="192"/>
      <c r="BE50" s="180"/>
      <c r="BF50" s="180"/>
      <c r="BG50" s="180"/>
      <c r="BH50" s="180"/>
      <c r="BI50" s="180"/>
      <c r="BJ50" s="180"/>
      <c r="BK50" s="180"/>
      <c r="BL50" s="180"/>
      <c r="BM50" s="180"/>
      <c r="BN50" s="180"/>
      <c r="BO50" s="180"/>
      <c r="BP50" s="180"/>
      <c r="BQ50" s="180"/>
      <c r="BR50" s="180"/>
      <c r="BS50" s="180"/>
      <c r="BT50" s="180"/>
      <c r="BU50" s="180"/>
      <c r="BV50" s="180"/>
      <c r="BW50" s="180"/>
      <c r="BX50" s="180"/>
      <c r="BY50" s="180"/>
      <c r="BZ50" s="180"/>
      <c r="CA50" s="180"/>
      <c r="CB50" s="180"/>
    </row>
    <row r="51" customFormat="false" ht="15" hidden="false" customHeight="false" outlineLevel="0" collapsed="false">
      <c r="A51" s="177" t="n">
        <v>3</v>
      </c>
      <c r="B51" s="177"/>
      <c r="C51" s="177"/>
      <c r="D51" s="177"/>
      <c r="E51" s="194" t="s">
        <v>430</v>
      </c>
      <c r="F51" s="194"/>
      <c r="G51" s="194"/>
      <c r="H51" s="194"/>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4"/>
      <c r="AG51" s="194"/>
      <c r="AH51" s="194"/>
      <c r="AI51" s="194"/>
      <c r="AJ51" s="194"/>
      <c r="AK51" s="194"/>
      <c r="AL51" s="194"/>
      <c r="AM51" s="194"/>
      <c r="AN51" s="194"/>
      <c r="AO51" s="194"/>
      <c r="AP51" s="194"/>
      <c r="AQ51" s="194"/>
      <c r="AR51" s="194"/>
      <c r="AS51" s="194"/>
      <c r="AT51" s="194"/>
      <c r="AU51" s="194"/>
      <c r="AV51" s="194"/>
      <c r="AW51" s="194"/>
      <c r="AX51" s="194"/>
      <c r="AY51" s="194"/>
      <c r="AZ51" s="194"/>
      <c r="BA51" s="194"/>
      <c r="BB51" s="194"/>
      <c r="BC51" s="194"/>
      <c r="BD51" s="194"/>
      <c r="BE51" s="180"/>
      <c r="BF51" s="180"/>
      <c r="BG51" s="180"/>
      <c r="BH51" s="180"/>
      <c r="BI51" s="180"/>
      <c r="BJ51" s="180"/>
      <c r="BK51" s="180"/>
      <c r="BL51" s="180"/>
      <c r="BM51" s="180"/>
      <c r="BN51" s="180"/>
      <c r="BO51" s="180"/>
      <c r="BP51" s="180"/>
      <c r="BQ51" s="180"/>
      <c r="BR51" s="180"/>
      <c r="BS51" s="180"/>
      <c r="BT51" s="180"/>
      <c r="BU51" s="180"/>
      <c r="BV51" s="180"/>
      <c r="BW51" s="180"/>
      <c r="BX51" s="180"/>
      <c r="BY51" s="180"/>
      <c r="BZ51" s="180"/>
      <c r="CA51" s="180"/>
      <c r="CB51" s="180"/>
    </row>
    <row r="52" customFormat="false" ht="15" hidden="false" customHeight="false" outlineLevel="0" collapsed="false">
      <c r="A52" s="177"/>
      <c r="B52" s="177"/>
      <c r="C52" s="177"/>
      <c r="D52" s="177"/>
      <c r="E52" s="188" t="s">
        <v>431</v>
      </c>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c r="AS52" s="188"/>
      <c r="AT52" s="188"/>
      <c r="AU52" s="188"/>
      <c r="AV52" s="188"/>
      <c r="AW52" s="188"/>
      <c r="AX52" s="188"/>
      <c r="AY52" s="188"/>
      <c r="AZ52" s="188"/>
      <c r="BA52" s="188"/>
      <c r="BB52" s="188"/>
      <c r="BC52" s="188"/>
      <c r="BD52" s="188"/>
      <c r="BE52" s="180"/>
      <c r="BF52" s="180"/>
      <c r="BG52" s="180"/>
      <c r="BH52" s="180"/>
      <c r="BI52" s="180"/>
      <c r="BJ52" s="180"/>
      <c r="BK52" s="180"/>
      <c r="BL52" s="180"/>
      <c r="BM52" s="180"/>
      <c r="BN52" s="180"/>
      <c r="BO52" s="180"/>
      <c r="BP52" s="180"/>
      <c r="BQ52" s="180"/>
      <c r="BR52" s="180"/>
      <c r="BS52" s="180"/>
      <c r="BT52" s="180"/>
      <c r="BU52" s="180"/>
      <c r="BV52" s="180"/>
      <c r="BW52" s="180"/>
      <c r="BX52" s="180"/>
      <c r="BY52" s="180"/>
      <c r="BZ52" s="180"/>
      <c r="CA52" s="180"/>
      <c r="CB52" s="180"/>
    </row>
    <row r="53" customFormat="false" ht="15" hidden="false" customHeight="false" outlineLevel="0" collapsed="false">
      <c r="A53" s="185"/>
      <c r="B53" s="185"/>
      <c r="C53" s="185"/>
      <c r="D53" s="185"/>
      <c r="E53" s="180" t="s">
        <v>378</v>
      </c>
      <c r="F53" s="180"/>
      <c r="G53" s="180"/>
      <c r="H53" s="180"/>
      <c r="I53" s="180"/>
      <c r="J53" s="180"/>
      <c r="K53" s="180"/>
      <c r="L53" s="180"/>
      <c r="M53" s="180"/>
      <c r="N53" s="180"/>
      <c r="O53" s="180"/>
      <c r="P53" s="180"/>
      <c r="Q53" s="180"/>
      <c r="R53" s="180"/>
      <c r="S53" s="180"/>
      <c r="T53" s="180"/>
      <c r="U53" s="180"/>
      <c r="V53" s="180"/>
      <c r="W53" s="180"/>
      <c r="X53" s="180"/>
      <c r="Y53" s="180"/>
      <c r="Z53" s="180"/>
      <c r="AA53" s="180"/>
      <c r="AB53" s="180"/>
      <c r="AC53" s="180"/>
      <c r="AD53" s="180"/>
      <c r="AE53" s="180"/>
      <c r="AF53" s="180"/>
      <c r="AG53" s="180"/>
      <c r="AH53" s="180"/>
      <c r="AI53" s="180"/>
      <c r="AJ53" s="180"/>
      <c r="AK53" s="180"/>
      <c r="AL53" s="180"/>
      <c r="AM53" s="180"/>
      <c r="AN53" s="180"/>
      <c r="AO53" s="180"/>
      <c r="AP53" s="180"/>
      <c r="AQ53" s="180"/>
      <c r="AR53" s="180"/>
      <c r="AS53" s="180"/>
      <c r="AT53" s="180"/>
      <c r="AU53" s="180"/>
      <c r="AV53" s="180"/>
      <c r="AW53" s="180"/>
      <c r="AX53" s="180"/>
      <c r="AY53" s="180"/>
      <c r="AZ53" s="180"/>
      <c r="BA53" s="180"/>
      <c r="BB53" s="180"/>
      <c r="BC53" s="180"/>
      <c r="BD53" s="180"/>
      <c r="BE53" s="185" t="s">
        <v>52</v>
      </c>
      <c r="BF53" s="185"/>
      <c r="BG53" s="185"/>
      <c r="BH53" s="185"/>
      <c r="BI53" s="185"/>
      <c r="BJ53" s="185"/>
      <c r="BK53" s="185"/>
      <c r="BL53" s="185"/>
      <c r="BM53" s="185"/>
      <c r="BN53" s="185"/>
      <c r="BO53" s="185"/>
      <c r="BP53" s="185"/>
      <c r="BQ53" s="180"/>
      <c r="BR53" s="180"/>
      <c r="BS53" s="180"/>
      <c r="BT53" s="180"/>
      <c r="BU53" s="180"/>
      <c r="BV53" s="180"/>
      <c r="BW53" s="180"/>
      <c r="BX53" s="180"/>
      <c r="BY53" s="180"/>
      <c r="BZ53" s="180"/>
      <c r="CA53" s="180"/>
      <c r="CB53" s="180"/>
    </row>
    <row r="54" customFormat="false" ht="15" hidden="false" customHeight="false" outlineLevel="0" collapsed="false">
      <c r="A54" s="196"/>
      <c r="B54" s="196"/>
      <c r="C54" s="196"/>
      <c r="D54" s="196"/>
      <c r="E54" s="196"/>
      <c r="F54" s="196"/>
      <c r="G54" s="196"/>
      <c r="H54" s="196"/>
      <c r="I54" s="196"/>
      <c r="J54" s="196"/>
      <c r="K54" s="196"/>
      <c r="L54" s="196"/>
      <c r="M54" s="196"/>
      <c r="N54" s="196"/>
      <c r="O54" s="196"/>
      <c r="P54" s="196"/>
      <c r="Q54" s="196"/>
      <c r="R54" s="196"/>
    </row>
    <row r="55" customFormat="false" ht="15" hidden="false" customHeight="true" outlineLevel="0" collapsed="false">
      <c r="A55" s="197" t="s">
        <v>432</v>
      </c>
      <c r="B55" s="197"/>
      <c r="C55" s="197"/>
      <c r="D55" s="197"/>
      <c r="E55" s="197"/>
      <c r="F55" s="197"/>
      <c r="G55" s="197"/>
      <c r="H55" s="197"/>
      <c r="I55" s="197"/>
      <c r="J55" s="197"/>
      <c r="K55" s="197"/>
      <c r="L55" s="197"/>
      <c r="M55" s="197"/>
      <c r="N55" s="197"/>
      <c r="O55" s="197"/>
      <c r="P55" s="197"/>
      <c r="Q55" s="197"/>
      <c r="R55" s="197"/>
      <c r="S55" s="197"/>
      <c r="T55" s="197"/>
      <c r="U55" s="197"/>
      <c r="V55" s="197"/>
      <c r="W55" s="197"/>
      <c r="X55" s="197"/>
      <c r="Y55" s="197"/>
      <c r="Z55" s="197"/>
      <c r="AA55" s="197"/>
      <c r="AB55" s="197"/>
      <c r="AC55" s="197"/>
      <c r="AD55" s="197"/>
      <c r="AE55" s="197"/>
      <c r="AF55" s="197"/>
      <c r="AG55" s="197"/>
      <c r="AH55" s="197"/>
      <c r="AI55" s="197"/>
      <c r="AJ55" s="197"/>
      <c r="AK55" s="197"/>
      <c r="AL55" s="197"/>
      <c r="AM55" s="197"/>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7"/>
      <c r="BQ55" s="197"/>
      <c r="BR55" s="197"/>
      <c r="BS55" s="197"/>
      <c r="BT55" s="197"/>
      <c r="BU55" s="197"/>
      <c r="BV55" s="197"/>
      <c r="BW55" s="197"/>
      <c r="BX55" s="197"/>
      <c r="BY55" s="197"/>
      <c r="BZ55" s="197"/>
      <c r="CA55" s="197"/>
      <c r="CB55" s="197"/>
      <c r="CC55" s="167"/>
      <c r="CD55" s="167"/>
      <c r="CE55" s="167"/>
      <c r="CF55" s="167"/>
      <c r="CG55" s="167"/>
      <c r="CH55" s="167"/>
      <c r="CI55" s="167"/>
      <c r="CJ55" s="167"/>
      <c r="CK55" s="167"/>
      <c r="CL55" s="167"/>
      <c r="CM55" s="167"/>
      <c r="CN55" s="167"/>
      <c r="CO55" s="167"/>
      <c r="CP55" s="167"/>
    </row>
    <row r="56" customFormat="false" ht="15" hidden="false" customHeight="false" outlineLevel="0" collapsed="false">
      <c r="A56" s="197"/>
      <c r="B56" s="197"/>
      <c r="C56" s="197"/>
      <c r="D56" s="197"/>
      <c r="E56" s="197"/>
      <c r="F56" s="197"/>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97"/>
      <c r="AK56" s="197"/>
      <c r="AL56" s="197"/>
      <c r="AM56" s="197"/>
      <c r="AN56" s="197"/>
      <c r="AO56" s="197"/>
      <c r="AP56" s="197"/>
      <c r="AQ56" s="197"/>
      <c r="AR56" s="197"/>
      <c r="AS56" s="197"/>
      <c r="AT56" s="197"/>
      <c r="AU56" s="197"/>
      <c r="AV56" s="197"/>
      <c r="AW56" s="197"/>
      <c r="AX56" s="197"/>
      <c r="AY56" s="197"/>
      <c r="AZ56" s="197"/>
      <c r="BA56" s="197"/>
      <c r="BB56" s="197"/>
      <c r="BC56" s="197"/>
      <c r="BD56" s="197"/>
      <c r="BE56" s="197"/>
      <c r="BF56" s="197"/>
      <c r="BG56" s="197"/>
      <c r="BH56" s="197"/>
      <c r="BI56" s="197"/>
      <c r="BJ56" s="197"/>
      <c r="BK56" s="197"/>
      <c r="BL56" s="197"/>
      <c r="BM56" s="197"/>
      <c r="BN56" s="197"/>
      <c r="BO56" s="197"/>
      <c r="BP56" s="197"/>
      <c r="BQ56" s="197"/>
      <c r="BR56" s="197"/>
      <c r="BS56" s="197"/>
      <c r="BT56" s="197"/>
      <c r="BU56" s="197"/>
      <c r="BV56" s="197"/>
      <c r="BW56" s="197"/>
      <c r="BX56" s="197"/>
      <c r="BY56" s="197"/>
      <c r="BZ56" s="197"/>
      <c r="CA56" s="197"/>
      <c r="CB56" s="197"/>
      <c r="CC56" s="167"/>
      <c r="CD56" s="167"/>
      <c r="CE56" s="167"/>
      <c r="CF56" s="167"/>
      <c r="CG56" s="167"/>
      <c r="CH56" s="167"/>
      <c r="CI56" s="167"/>
      <c r="CJ56" s="167"/>
      <c r="CK56" s="167"/>
      <c r="CL56" s="167"/>
      <c r="CM56" s="167"/>
      <c r="CN56" s="167"/>
      <c r="CO56" s="167"/>
      <c r="CP56" s="167"/>
    </row>
    <row r="57" customFormat="false" ht="15" hidden="false" customHeight="false" outlineLevel="0" collapsed="false">
      <c r="A57" s="197"/>
      <c r="B57" s="197"/>
      <c r="C57" s="197"/>
      <c r="D57" s="197"/>
      <c r="E57" s="197"/>
      <c r="F57" s="197"/>
      <c r="G57" s="197"/>
      <c r="H57" s="197"/>
      <c r="I57" s="197"/>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7"/>
      <c r="AL57" s="197"/>
      <c r="AM57" s="197"/>
      <c r="AN57" s="197"/>
      <c r="AO57" s="197"/>
      <c r="AP57" s="197"/>
      <c r="AQ57" s="197"/>
      <c r="AR57" s="197"/>
      <c r="AS57" s="197"/>
      <c r="AT57" s="197"/>
      <c r="AU57" s="197"/>
      <c r="AV57" s="197"/>
      <c r="AW57" s="197"/>
      <c r="AX57" s="197"/>
      <c r="AY57" s="197"/>
      <c r="AZ57" s="197"/>
      <c r="BA57" s="197"/>
      <c r="BB57" s="197"/>
      <c r="BC57" s="197"/>
      <c r="BD57" s="197"/>
      <c r="BE57" s="197"/>
      <c r="BF57" s="197"/>
      <c r="BG57" s="197"/>
      <c r="BH57" s="197"/>
      <c r="BI57" s="197"/>
      <c r="BJ57" s="197"/>
      <c r="BK57" s="197"/>
      <c r="BL57" s="197"/>
      <c r="BM57" s="197"/>
      <c r="BN57" s="197"/>
      <c r="BO57" s="197"/>
      <c r="BP57" s="197"/>
      <c r="BQ57" s="197"/>
      <c r="BR57" s="197"/>
      <c r="BS57" s="197"/>
      <c r="BT57" s="197"/>
      <c r="BU57" s="197"/>
      <c r="BV57" s="197"/>
      <c r="BW57" s="197"/>
      <c r="BX57" s="197"/>
      <c r="BY57" s="197"/>
      <c r="BZ57" s="197"/>
      <c r="CA57" s="197"/>
      <c r="CB57" s="197"/>
      <c r="CC57" s="167"/>
      <c r="CD57" s="167"/>
      <c r="CE57" s="167"/>
      <c r="CF57" s="167"/>
      <c r="CG57" s="167"/>
      <c r="CH57" s="167"/>
      <c r="CI57" s="167"/>
      <c r="CJ57" s="167"/>
      <c r="CK57" s="167"/>
      <c r="CL57" s="167"/>
      <c r="CM57" s="167"/>
      <c r="CN57" s="167"/>
      <c r="CO57" s="167"/>
      <c r="CP57" s="167"/>
    </row>
  </sheetData>
  <mergeCells count="180">
    <mergeCell ref="A1:CB1"/>
    <mergeCell ref="A3:D3"/>
    <mergeCell ref="E3:AI3"/>
    <mergeCell ref="AJ3:AW3"/>
    <mergeCell ref="AX3:BF3"/>
    <mergeCell ref="BG3:BO3"/>
    <mergeCell ref="BP3:CB3"/>
    <mergeCell ref="A4:D4"/>
    <mergeCell ref="E4:AI4"/>
    <mergeCell ref="AJ4:AW4"/>
    <mergeCell ref="AX4:BF4"/>
    <mergeCell ref="BG4:BO4"/>
    <mergeCell ref="BP4:CB4"/>
    <mergeCell ref="A5:D5"/>
    <mergeCell ref="E5:AI5"/>
    <mergeCell ref="AJ5:AW5"/>
    <mergeCell ref="AX5:BF5"/>
    <mergeCell ref="BG5:BO5"/>
    <mergeCell ref="BP5:CB5"/>
    <mergeCell ref="A6:D6"/>
    <mergeCell ref="E6:AI6"/>
    <mergeCell ref="AJ6:AW6"/>
    <mergeCell ref="AX6:BF6"/>
    <mergeCell ref="BG6:BO6"/>
    <mergeCell ref="BP6:CB6"/>
    <mergeCell ref="A7:D7"/>
    <mergeCell ref="E7:AI7"/>
    <mergeCell ref="AJ7:AW7"/>
    <mergeCell ref="AX7:BF7"/>
    <mergeCell ref="BG7:BO7"/>
    <mergeCell ref="BP7:CB7"/>
    <mergeCell ref="A8:D8"/>
    <mergeCell ref="E8:AI8"/>
    <mergeCell ref="AJ8:AW8"/>
    <mergeCell ref="AX8:BF8"/>
    <mergeCell ref="BG8:BO8"/>
    <mergeCell ref="BP8:CB8"/>
    <mergeCell ref="A9:D9"/>
    <mergeCell ref="E9:AI9"/>
    <mergeCell ref="AJ9:AW9"/>
    <mergeCell ref="AX9:BF9"/>
    <mergeCell ref="BG9:BO9"/>
    <mergeCell ref="BP9:CB9"/>
    <mergeCell ref="A10:D10"/>
    <mergeCell ref="E10:AI10"/>
    <mergeCell ref="AJ10:AW10"/>
    <mergeCell ref="AX10:BF10"/>
    <mergeCell ref="BG10:BO10"/>
    <mergeCell ref="BP10:CB10"/>
    <mergeCell ref="A12:CB12"/>
    <mergeCell ref="A14:D14"/>
    <mergeCell ref="E14:AI14"/>
    <mergeCell ref="AJ14:AT14"/>
    <mergeCell ref="AU14:BD14"/>
    <mergeCell ref="BE14:BO14"/>
    <mergeCell ref="BP14:CB14"/>
    <mergeCell ref="A15:D15"/>
    <mergeCell ref="E15:AI15"/>
    <mergeCell ref="AJ15:AT15"/>
    <mergeCell ref="AU15:BD15"/>
    <mergeCell ref="BE15:BO15"/>
    <mergeCell ref="BP15:CB15"/>
    <mergeCell ref="A16:D16"/>
    <mergeCell ref="E16:AI16"/>
    <mergeCell ref="AJ16:AT16"/>
    <mergeCell ref="AU16:BD16"/>
    <mergeCell ref="BE16:BO16"/>
    <mergeCell ref="BP16:CB16"/>
    <mergeCell ref="A17:D17"/>
    <mergeCell ref="E17:AI17"/>
    <mergeCell ref="AJ17:AT17"/>
    <mergeCell ref="AU17:BD17"/>
    <mergeCell ref="BE17:BO17"/>
    <mergeCell ref="BP17:CB17"/>
    <mergeCell ref="A18:D18"/>
    <mergeCell ref="E18:AI18"/>
    <mergeCell ref="AJ18:AT18"/>
    <mergeCell ref="AU18:BD18"/>
    <mergeCell ref="BE18:BO18"/>
    <mergeCell ref="BP18:CB18"/>
    <mergeCell ref="A19:D19"/>
    <mergeCell ref="E19:AI19"/>
    <mergeCell ref="AJ19:AT19"/>
    <mergeCell ref="AU19:BD19"/>
    <mergeCell ref="BE19:BO19"/>
    <mergeCell ref="BP19:CB19"/>
    <mergeCell ref="A20:D20"/>
    <mergeCell ref="E20:AI20"/>
    <mergeCell ref="AJ20:AT20"/>
    <mergeCell ref="AU20:BD20"/>
    <mergeCell ref="BE20:BO20"/>
    <mergeCell ref="BP20:CB20"/>
    <mergeCell ref="A21:D21"/>
    <mergeCell ref="E21:AI21"/>
    <mergeCell ref="AJ21:AT21"/>
    <mergeCell ref="AU21:BD21"/>
    <mergeCell ref="BE21:BO21"/>
    <mergeCell ref="BP21:CB21"/>
    <mergeCell ref="A23:CB23"/>
    <mergeCell ref="A24:CB24"/>
    <mergeCell ref="A25:CB25"/>
    <mergeCell ref="A27:D27"/>
    <mergeCell ref="E27:BD27"/>
    <mergeCell ref="BE27:BP27"/>
    <mergeCell ref="BQ27:CB27"/>
    <mergeCell ref="A28:D28"/>
    <mergeCell ref="E28:BD28"/>
    <mergeCell ref="BE28:BP28"/>
    <mergeCell ref="BQ28:CB28"/>
    <mergeCell ref="A29:D29"/>
    <mergeCell ref="E29:BD29"/>
    <mergeCell ref="BE29:BP29"/>
    <mergeCell ref="BQ29:CB29"/>
    <mergeCell ref="A30:D30"/>
    <mergeCell ref="E30:BD30"/>
    <mergeCell ref="BE30:BP30"/>
    <mergeCell ref="BQ30:CB30"/>
    <mergeCell ref="A31:D31"/>
    <mergeCell ref="E31:BD31"/>
    <mergeCell ref="BE31:BP31"/>
    <mergeCell ref="BQ31:CB31"/>
    <mergeCell ref="A32:D32"/>
    <mergeCell ref="E32:BD32"/>
    <mergeCell ref="BE32:BP32"/>
    <mergeCell ref="BQ32:CB32"/>
    <mergeCell ref="A33:D34"/>
    <mergeCell ref="E33:BD33"/>
    <mergeCell ref="BE33:BP34"/>
    <mergeCell ref="BQ33:CB34"/>
    <mergeCell ref="E34:BD34"/>
    <mergeCell ref="A35:D35"/>
    <mergeCell ref="E35:BD35"/>
    <mergeCell ref="BE35:BP35"/>
    <mergeCell ref="BQ35:CB35"/>
    <mergeCell ref="A36:D37"/>
    <mergeCell ref="E36:BD36"/>
    <mergeCell ref="BE36:BP37"/>
    <mergeCell ref="BQ36:CB37"/>
    <mergeCell ref="E37:BD37"/>
    <mergeCell ref="A38:D39"/>
    <mergeCell ref="E38:BD38"/>
    <mergeCell ref="BE38:BP39"/>
    <mergeCell ref="BQ38:CB39"/>
    <mergeCell ref="E39:BD39"/>
    <mergeCell ref="A40:D42"/>
    <mergeCell ref="E40:BD40"/>
    <mergeCell ref="BE40:BP42"/>
    <mergeCell ref="BQ40:CB42"/>
    <mergeCell ref="E41:BD41"/>
    <mergeCell ref="E42:BD42"/>
    <mergeCell ref="A43:D44"/>
    <mergeCell ref="E43:BD43"/>
    <mergeCell ref="BE43:BP44"/>
    <mergeCell ref="BQ43:CB44"/>
    <mergeCell ref="E44:BD44"/>
    <mergeCell ref="A45:D46"/>
    <mergeCell ref="E45:BD45"/>
    <mergeCell ref="BE45:BP46"/>
    <mergeCell ref="BQ45:CB46"/>
    <mergeCell ref="E46:BD46"/>
    <mergeCell ref="A47:D48"/>
    <mergeCell ref="E47:BD47"/>
    <mergeCell ref="BE47:BP48"/>
    <mergeCell ref="BQ47:CB48"/>
    <mergeCell ref="E48:BD48"/>
    <mergeCell ref="A49:D50"/>
    <mergeCell ref="E49:BD49"/>
    <mergeCell ref="BE49:BP50"/>
    <mergeCell ref="BQ49:CB50"/>
    <mergeCell ref="E50:BD50"/>
    <mergeCell ref="A51:D52"/>
    <mergeCell ref="E51:BD51"/>
    <mergeCell ref="BE51:BP52"/>
    <mergeCell ref="BQ51:CB52"/>
    <mergeCell ref="E52:BD52"/>
    <mergeCell ref="A53:D53"/>
    <mergeCell ref="E53:BD53"/>
    <mergeCell ref="BE53:BP53"/>
    <mergeCell ref="BQ53:CB53"/>
    <mergeCell ref="A55:CB57"/>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CF57"/>
  <sheetViews>
    <sheetView showFormulas="false" showGridLines="true" showRowColHeaders="true" showZeros="true" rightToLeft="false" tabSelected="false" showOutlineSymbols="true" defaultGridColor="true" view="normal" topLeftCell="A34" colorId="64" zoomScale="100" zoomScaleNormal="100" zoomScalePageLayoutView="100" workbookViewId="0">
      <selection pane="topLeft" activeCell="A30" activeCellId="0" sqref="A30"/>
    </sheetView>
  </sheetViews>
  <sheetFormatPr defaultColWidth="8.5390625" defaultRowHeight="15" zeroHeight="false" outlineLevelRow="0" outlineLevelCol="0"/>
  <cols>
    <col collapsed="false" customWidth="true" hidden="false" outlineLevel="0" max="17" min="1" style="151" width="1.14"/>
    <col collapsed="false" customWidth="true" hidden="false" outlineLevel="0" max="18" min="18" style="151" width="1.86"/>
    <col collapsed="false" customWidth="true" hidden="false" outlineLevel="0" max="19" min="19" style="151" width="1.29"/>
    <col collapsed="false" customWidth="true" hidden="false" outlineLevel="0" max="84" min="20" style="151" width="1.14"/>
  </cols>
  <sheetData>
    <row r="1" customFormat="false" ht="15.75" hidden="false" customHeight="false" outlineLevel="0" collapsed="false">
      <c r="A1" s="14" t="s">
        <v>433</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70"/>
      <c r="CD1" s="170"/>
      <c r="CE1" s="170"/>
      <c r="CF1" s="170"/>
    </row>
    <row r="2" customFormat="false" ht="15" hidden="false" customHeight="false" outlineLevel="0" collapsed="false">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c r="BE2" s="169"/>
      <c r="BF2" s="169"/>
      <c r="BG2" s="169"/>
      <c r="BH2" s="169"/>
      <c r="BI2" s="169"/>
      <c r="BJ2" s="169"/>
      <c r="BK2" s="169"/>
      <c r="BL2" s="169"/>
      <c r="BM2" s="169"/>
      <c r="BN2" s="169"/>
      <c r="BO2" s="169"/>
      <c r="BP2" s="169"/>
      <c r="BQ2" s="169"/>
      <c r="BR2" s="169"/>
      <c r="BS2" s="169"/>
      <c r="BT2" s="169"/>
      <c r="BU2" s="169"/>
      <c r="BV2" s="169"/>
      <c r="BW2" s="169"/>
      <c r="BX2" s="169"/>
      <c r="BY2" s="169"/>
      <c r="BZ2" s="169"/>
      <c r="CA2" s="169"/>
      <c r="CB2" s="169"/>
      <c r="CC2" s="172"/>
      <c r="CD2" s="172"/>
      <c r="CE2" s="172"/>
      <c r="CF2" s="172"/>
    </row>
    <row r="3" customFormat="false" ht="15.75" hidden="false" customHeight="false" outlineLevel="0" collapsed="false">
      <c r="A3" s="170" t="s">
        <v>344</v>
      </c>
      <c r="B3" s="198"/>
      <c r="C3" s="198"/>
      <c r="D3" s="198"/>
      <c r="E3" s="198"/>
      <c r="F3" s="198"/>
      <c r="G3" s="198"/>
      <c r="H3" s="198"/>
      <c r="I3" s="198"/>
      <c r="J3" s="198"/>
      <c r="K3" s="198"/>
      <c r="L3" s="198"/>
      <c r="M3" s="198"/>
      <c r="N3" s="198"/>
      <c r="O3" s="198"/>
      <c r="P3" s="198"/>
      <c r="Q3" s="198"/>
      <c r="R3" s="198"/>
      <c r="S3" s="199" t="s">
        <v>434</v>
      </c>
      <c r="T3" s="199"/>
      <c r="U3" s="199"/>
      <c r="V3" s="199"/>
      <c r="W3" s="199"/>
      <c r="X3" s="199"/>
      <c r="Y3" s="199"/>
      <c r="Z3" s="199"/>
      <c r="AA3" s="199"/>
      <c r="AB3" s="199"/>
      <c r="AC3" s="199"/>
      <c r="AD3" s="199"/>
      <c r="AE3" s="199"/>
      <c r="AF3" s="199"/>
      <c r="AG3" s="199"/>
      <c r="AH3" s="199"/>
      <c r="AI3" s="199"/>
      <c r="AJ3" s="199"/>
      <c r="AK3" s="199"/>
      <c r="AL3" s="199"/>
      <c r="AM3" s="199"/>
      <c r="AN3" s="199"/>
      <c r="AO3" s="199"/>
      <c r="AP3" s="199"/>
      <c r="AQ3" s="199"/>
      <c r="AR3" s="199"/>
      <c r="AS3" s="199"/>
      <c r="AT3" s="199"/>
      <c r="AU3" s="199"/>
      <c r="AV3" s="199"/>
      <c r="AW3" s="199"/>
      <c r="AX3" s="199"/>
      <c r="AY3" s="199"/>
      <c r="AZ3" s="199"/>
      <c r="BA3" s="199"/>
      <c r="BB3" s="199"/>
      <c r="BC3" s="199"/>
      <c r="BD3" s="199"/>
      <c r="BE3" s="199"/>
      <c r="BF3" s="199"/>
      <c r="BG3" s="199"/>
      <c r="BH3" s="199"/>
      <c r="BI3" s="199"/>
      <c r="BJ3" s="199"/>
      <c r="BK3" s="199"/>
      <c r="BL3" s="199"/>
      <c r="BM3" s="199"/>
      <c r="BN3" s="199"/>
      <c r="BO3" s="199"/>
      <c r="BP3" s="199"/>
      <c r="BQ3" s="199"/>
      <c r="BR3" s="199"/>
      <c r="BS3" s="199"/>
      <c r="BT3" s="199"/>
      <c r="BU3" s="199"/>
      <c r="BV3" s="199"/>
      <c r="BW3" s="199"/>
      <c r="BX3" s="199"/>
      <c r="BY3" s="199"/>
      <c r="BZ3" s="199"/>
      <c r="CA3" s="199"/>
      <c r="CB3" s="199"/>
      <c r="CC3" s="170"/>
      <c r="CD3" s="170"/>
      <c r="CE3" s="170"/>
      <c r="CF3" s="170"/>
    </row>
    <row r="4" customFormat="false" ht="15" hidden="false" customHeight="false" outlineLevel="0" collapsed="false">
      <c r="A4" s="169"/>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69"/>
      <c r="AY4" s="169"/>
      <c r="AZ4" s="169"/>
      <c r="BA4" s="169"/>
      <c r="BB4" s="169"/>
      <c r="BC4" s="169"/>
      <c r="BD4" s="169"/>
      <c r="BE4" s="169"/>
      <c r="BF4" s="169"/>
      <c r="BG4" s="169"/>
      <c r="BH4" s="169"/>
      <c r="BI4" s="169"/>
      <c r="BJ4" s="169"/>
      <c r="BK4" s="169"/>
      <c r="BL4" s="169"/>
      <c r="BM4" s="169"/>
      <c r="BN4" s="169"/>
      <c r="BO4" s="169"/>
      <c r="BP4" s="169"/>
      <c r="BQ4" s="169"/>
      <c r="BR4" s="169"/>
      <c r="BS4" s="169"/>
      <c r="BT4" s="169"/>
      <c r="BU4" s="169"/>
      <c r="BV4" s="169"/>
      <c r="BW4" s="169"/>
      <c r="BX4" s="169"/>
      <c r="BY4" s="169"/>
      <c r="BZ4" s="169"/>
      <c r="CA4" s="169"/>
      <c r="CB4" s="169"/>
      <c r="CC4" s="172"/>
      <c r="CD4" s="172"/>
      <c r="CE4" s="172"/>
      <c r="CF4" s="172"/>
    </row>
    <row r="5" customFormat="false" ht="15.75" hidden="false" customHeight="true" outlineLevel="0" collapsed="false">
      <c r="A5" s="170" t="s">
        <v>345</v>
      </c>
      <c r="B5" s="198"/>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75" t="s">
        <v>346</v>
      </c>
      <c r="AI5" s="175"/>
      <c r="AJ5" s="175"/>
      <c r="AK5" s="175"/>
      <c r="AL5" s="175"/>
      <c r="AM5" s="175"/>
      <c r="AN5" s="175"/>
      <c r="AO5" s="175"/>
      <c r="AP5" s="175"/>
      <c r="AQ5" s="175"/>
      <c r="AR5" s="175"/>
      <c r="AS5" s="175"/>
      <c r="AT5" s="175"/>
      <c r="AU5" s="175"/>
      <c r="AV5" s="175"/>
      <c r="AW5" s="175"/>
      <c r="AX5" s="175"/>
      <c r="AY5" s="175"/>
      <c r="AZ5" s="175"/>
      <c r="BA5" s="175"/>
      <c r="BB5" s="175"/>
      <c r="BC5" s="175"/>
      <c r="BD5" s="175"/>
      <c r="BE5" s="175"/>
      <c r="BF5" s="175"/>
      <c r="BG5" s="175"/>
      <c r="BH5" s="175"/>
      <c r="BI5" s="175"/>
      <c r="BJ5" s="175"/>
      <c r="BK5" s="175"/>
      <c r="BL5" s="175"/>
      <c r="BM5" s="175"/>
      <c r="BN5" s="175"/>
      <c r="BO5" s="175"/>
      <c r="BP5" s="175"/>
      <c r="BQ5" s="175"/>
      <c r="BR5" s="175"/>
      <c r="BS5" s="175"/>
      <c r="BT5" s="175"/>
      <c r="BU5" s="175"/>
      <c r="BV5" s="175"/>
      <c r="BW5" s="175"/>
      <c r="BX5" s="175"/>
      <c r="BY5" s="175"/>
      <c r="BZ5" s="175"/>
      <c r="CA5" s="175"/>
      <c r="CB5" s="175"/>
      <c r="CC5" s="170"/>
      <c r="CD5" s="170"/>
      <c r="CE5" s="170"/>
      <c r="CF5" s="170"/>
    </row>
    <row r="7" customFormat="false" ht="15" hidden="false" customHeight="false" outlineLevel="0" collapsed="false">
      <c r="A7" s="176" t="s">
        <v>251</v>
      </c>
      <c r="B7" s="176"/>
      <c r="C7" s="176"/>
      <c r="D7" s="176"/>
      <c r="E7" s="176" t="s">
        <v>24</v>
      </c>
      <c r="F7" s="176"/>
      <c r="G7" s="176"/>
      <c r="H7" s="176"/>
      <c r="I7" s="176"/>
      <c r="J7" s="176"/>
      <c r="K7" s="176"/>
      <c r="L7" s="176"/>
      <c r="M7" s="176"/>
      <c r="N7" s="176"/>
      <c r="O7" s="176"/>
      <c r="P7" s="176"/>
      <c r="Q7" s="176"/>
      <c r="R7" s="176"/>
      <c r="S7" s="176"/>
      <c r="T7" s="176"/>
      <c r="U7" s="176"/>
      <c r="V7" s="176"/>
      <c r="W7" s="176"/>
      <c r="X7" s="176"/>
      <c r="Y7" s="176"/>
      <c r="Z7" s="176"/>
      <c r="AA7" s="176"/>
      <c r="AB7" s="176"/>
      <c r="AC7" s="176"/>
      <c r="AD7" s="176"/>
      <c r="AE7" s="176"/>
      <c r="AF7" s="176"/>
      <c r="AG7" s="176"/>
      <c r="AH7" s="176"/>
      <c r="AI7" s="176"/>
      <c r="AJ7" s="176"/>
      <c r="AK7" s="176"/>
      <c r="AL7" s="176"/>
      <c r="AM7" s="176"/>
      <c r="AN7" s="176" t="s">
        <v>435</v>
      </c>
      <c r="AO7" s="176"/>
      <c r="AP7" s="176"/>
      <c r="AQ7" s="176"/>
      <c r="AR7" s="176"/>
      <c r="AS7" s="176"/>
      <c r="AT7" s="176"/>
      <c r="AU7" s="176"/>
      <c r="AV7" s="176"/>
      <c r="AW7" s="176"/>
      <c r="AX7" s="176"/>
      <c r="AY7" s="176"/>
      <c r="AZ7" s="176"/>
      <c r="BA7" s="176"/>
      <c r="BB7" s="176" t="s">
        <v>382</v>
      </c>
      <c r="BC7" s="176"/>
      <c r="BD7" s="176"/>
      <c r="BE7" s="176"/>
      <c r="BF7" s="176"/>
      <c r="BG7" s="176"/>
      <c r="BH7" s="176"/>
      <c r="BI7" s="176"/>
      <c r="BJ7" s="176"/>
      <c r="BK7" s="176"/>
      <c r="BL7" s="176"/>
      <c r="BM7" s="176"/>
      <c r="BN7" s="176" t="s">
        <v>436</v>
      </c>
      <c r="BO7" s="176"/>
      <c r="BP7" s="176"/>
      <c r="BQ7" s="176"/>
      <c r="BR7" s="176"/>
      <c r="BS7" s="176"/>
      <c r="BT7" s="176"/>
      <c r="BU7" s="176"/>
      <c r="BV7" s="176"/>
      <c r="BW7" s="176"/>
      <c r="BX7" s="176"/>
      <c r="BY7" s="176"/>
      <c r="BZ7" s="176"/>
      <c r="CA7" s="176"/>
      <c r="CB7" s="176"/>
    </row>
    <row r="8" customFormat="false" ht="15" hidden="false" customHeight="false" outlineLevel="0" collapsed="false">
      <c r="A8" s="178" t="s">
        <v>254</v>
      </c>
      <c r="B8" s="178"/>
      <c r="C8" s="178"/>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c r="AN8" s="178" t="s">
        <v>437</v>
      </c>
      <c r="AO8" s="178"/>
      <c r="AP8" s="178"/>
      <c r="AQ8" s="178"/>
      <c r="AR8" s="178"/>
      <c r="AS8" s="178"/>
      <c r="AT8" s="178"/>
      <c r="AU8" s="178"/>
      <c r="AV8" s="178"/>
      <c r="AW8" s="178"/>
      <c r="AX8" s="178"/>
      <c r="AY8" s="178"/>
      <c r="AZ8" s="178"/>
      <c r="BA8" s="178"/>
      <c r="BB8" s="178" t="s">
        <v>394</v>
      </c>
      <c r="BC8" s="178"/>
      <c r="BD8" s="178"/>
      <c r="BE8" s="178"/>
      <c r="BF8" s="178"/>
      <c r="BG8" s="178"/>
      <c r="BH8" s="178"/>
      <c r="BI8" s="178"/>
      <c r="BJ8" s="178"/>
      <c r="BK8" s="178"/>
      <c r="BL8" s="178"/>
      <c r="BM8" s="178"/>
      <c r="BN8" s="178" t="s">
        <v>438</v>
      </c>
      <c r="BO8" s="178"/>
      <c r="BP8" s="178"/>
      <c r="BQ8" s="178"/>
      <c r="BR8" s="178"/>
      <c r="BS8" s="178"/>
      <c r="BT8" s="178"/>
      <c r="BU8" s="178"/>
      <c r="BV8" s="178"/>
      <c r="BW8" s="178"/>
      <c r="BX8" s="178"/>
      <c r="BY8" s="178"/>
      <c r="BZ8" s="178"/>
      <c r="CA8" s="178"/>
      <c r="CB8" s="178"/>
    </row>
    <row r="9" customFormat="false" ht="15" hidden="false" customHeight="false" outlineLevel="0" collapsed="false">
      <c r="A9" s="178"/>
      <c r="B9" s="178"/>
      <c r="C9" s="178"/>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178"/>
      <c r="BK9" s="178"/>
      <c r="BL9" s="178"/>
      <c r="BM9" s="178"/>
      <c r="BN9" s="178" t="s">
        <v>439</v>
      </c>
      <c r="BO9" s="178"/>
      <c r="BP9" s="178"/>
      <c r="BQ9" s="178"/>
      <c r="BR9" s="178"/>
      <c r="BS9" s="178"/>
      <c r="BT9" s="178"/>
      <c r="BU9" s="178"/>
      <c r="BV9" s="178"/>
      <c r="BW9" s="178"/>
      <c r="BX9" s="178"/>
      <c r="BY9" s="178"/>
      <c r="BZ9" s="178"/>
      <c r="CA9" s="178"/>
      <c r="CB9" s="178"/>
    </row>
    <row r="10" customFormat="false" ht="15" hidden="false" customHeight="false" outlineLevel="0" collapsed="false">
      <c r="A10" s="177" t="n">
        <v>1</v>
      </c>
      <c r="B10" s="177"/>
      <c r="C10" s="177"/>
      <c r="D10" s="177"/>
      <c r="E10" s="177" t="n">
        <v>2</v>
      </c>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t="n">
        <v>3</v>
      </c>
      <c r="AO10" s="177"/>
      <c r="AP10" s="177"/>
      <c r="AQ10" s="177"/>
      <c r="AR10" s="177"/>
      <c r="AS10" s="177"/>
      <c r="AT10" s="177"/>
      <c r="AU10" s="177"/>
      <c r="AV10" s="177"/>
      <c r="AW10" s="177"/>
      <c r="AX10" s="177"/>
      <c r="AY10" s="177"/>
      <c r="AZ10" s="177"/>
      <c r="BA10" s="177"/>
      <c r="BB10" s="177" t="n">
        <v>4</v>
      </c>
      <c r="BC10" s="177"/>
      <c r="BD10" s="177"/>
      <c r="BE10" s="177"/>
      <c r="BF10" s="177"/>
      <c r="BG10" s="177"/>
      <c r="BH10" s="177"/>
      <c r="BI10" s="177"/>
      <c r="BJ10" s="177"/>
      <c r="BK10" s="177"/>
      <c r="BL10" s="177"/>
      <c r="BM10" s="177"/>
      <c r="BN10" s="177" t="n">
        <v>5</v>
      </c>
      <c r="BO10" s="177"/>
      <c r="BP10" s="177"/>
      <c r="BQ10" s="177"/>
      <c r="BR10" s="177"/>
      <c r="BS10" s="177"/>
      <c r="BT10" s="177"/>
      <c r="BU10" s="177"/>
      <c r="BV10" s="177"/>
      <c r="BW10" s="177"/>
      <c r="BX10" s="177"/>
      <c r="BY10" s="177"/>
      <c r="BZ10" s="177"/>
      <c r="CA10" s="177"/>
      <c r="CB10" s="177"/>
    </row>
    <row r="11" customFormat="false" ht="15" hidden="false" customHeight="false" outlineLevel="0" collapsed="false">
      <c r="A11" s="188"/>
      <c r="B11" s="188"/>
      <c r="C11" s="188"/>
      <c r="D11" s="188"/>
      <c r="E11" s="188"/>
      <c r="F11" s="188"/>
      <c r="G11" s="188"/>
      <c r="H11" s="188"/>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88"/>
      <c r="AK11" s="188"/>
      <c r="AL11" s="188"/>
      <c r="AM11" s="188"/>
      <c r="AN11" s="184"/>
      <c r="AO11" s="184"/>
      <c r="AP11" s="184"/>
      <c r="AQ11" s="184"/>
      <c r="AR11" s="184"/>
      <c r="AS11" s="184"/>
      <c r="AT11" s="184"/>
      <c r="AU11" s="184"/>
      <c r="AV11" s="184"/>
      <c r="AW11" s="184"/>
      <c r="AX11" s="184"/>
      <c r="AY11" s="184"/>
      <c r="AZ11" s="184"/>
      <c r="BA11" s="184"/>
      <c r="BB11" s="180"/>
      <c r="BC11" s="180"/>
      <c r="BD11" s="180"/>
      <c r="BE11" s="180"/>
      <c r="BF11" s="180"/>
      <c r="BG11" s="180"/>
      <c r="BH11" s="180"/>
      <c r="BI11" s="180"/>
      <c r="BJ11" s="180"/>
      <c r="BK11" s="180"/>
      <c r="BL11" s="180"/>
      <c r="BM11" s="180"/>
      <c r="BN11" s="184"/>
      <c r="BO11" s="184"/>
      <c r="BP11" s="184"/>
      <c r="BQ11" s="184"/>
      <c r="BR11" s="184"/>
      <c r="BS11" s="184"/>
      <c r="BT11" s="184"/>
      <c r="BU11" s="184"/>
      <c r="BV11" s="184"/>
      <c r="BW11" s="184"/>
      <c r="BX11" s="184"/>
      <c r="BY11" s="184"/>
      <c r="BZ11" s="184"/>
      <c r="CA11" s="184"/>
      <c r="CB11" s="184"/>
    </row>
    <row r="12" customFormat="false" ht="15" hidden="false" customHeight="false" outlineLevel="0" collapsed="false">
      <c r="A12" s="188"/>
      <c r="B12" s="188"/>
      <c r="C12" s="188"/>
      <c r="D12" s="188"/>
      <c r="E12" s="188"/>
      <c r="F12" s="188"/>
      <c r="G12" s="188"/>
      <c r="H12" s="188"/>
      <c r="I12" s="188"/>
      <c r="J12" s="188"/>
      <c r="K12" s="188"/>
      <c r="L12" s="188"/>
      <c r="M12" s="188"/>
      <c r="N12" s="188"/>
      <c r="O12" s="188"/>
      <c r="P12" s="188"/>
      <c r="Q12" s="188"/>
      <c r="R12" s="188"/>
      <c r="S12" s="188"/>
      <c r="T12" s="188"/>
      <c r="U12" s="188"/>
      <c r="V12" s="188"/>
      <c r="W12" s="188"/>
      <c r="X12" s="188"/>
      <c r="Y12" s="188"/>
      <c r="Z12" s="188"/>
      <c r="AA12" s="188"/>
      <c r="AB12" s="188"/>
      <c r="AC12" s="188"/>
      <c r="AD12" s="188"/>
      <c r="AE12" s="188"/>
      <c r="AF12" s="188"/>
      <c r="AG12" s="188"/>
      <c r="AH12" s="188"/>
      <c r="AI12" s="188"/>
      <c r="AJ12" s="188"/>
      <c r="AK12" s="188"/>
      <c r="AL12" s="188"/>
      <c r="AM12" s="188"/>
      <c r="AN12" s="184"/>
      <c r="AO12" s="184"/>
      <c r="AP12" s="184"/>
      <c r="AQ12" s="184"/>
      <c r="AR12" s="184"/>
      <c r="AS12" s="184"/>
      <c r="AT12" s="184"/>
      <c r="AU12" s="184"/>
      <c r="AV12" s="184"/>
      <c r="AW12" s="184"/>
      <c r="AX12" s="184"/>
      <c r="AY12" s="184"/>
      <c r="AZ12" s="184"/>
      <c r="BA12" s="184"/>
      <c r="BB12" s="180"/>
      <c r="BC12" s="180"/>
      <c r="BD12" s="180"/>
      <c r="BE12" s="180"/>
      <c r="BF12" s="180"/>
      <c r="BG12" s="180"/>
      <c r="BH12" s="180"/>
      <c r="BI12" s="180"/>
      <c r="BJ12" s="180"/>
      <c r="BK12" s="180"/>
      <c r="BL12" s="180"/>
      <c r="BM12" s="180"/>
      <c r="BN12" s="184"/>
      <c r="BO12" s="184"/>
      <c r="BP12" s="184"/>
      <c r="BQ12" s="184"/>
      <c r="BR12" s="184"/>
      <c r="BS12" s="184"/>
      <c r="BT12" s="184"/>
      <c r="BU12" s="184"/>
      <c r="BV12" s="184"/>
      <c r="BW12" s="184"/>
      <c r="BX12" s="184"/>
      <c r="BY12" s="184"/>
      <c r="BZ12" s="184"/>
      <c r="CA12" s="184"/>
      <c r="CB12" s="184"/>
    </row>
    <row r="13" customFormat="false" ht="15" hidden="false" customHeight="false" outlineLevel="0" collapsed="false">
      <c r="A13" s="188"/>
      <c r="B13" s="188"/>
      <c r="C13" s="188"/>
      <c r="D13" s="188"/>
      <c r="E13" s="180" t="s">
        <v>378</v>
      </c>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6" t="s">
        <v>52</v>
      </c>
      <c r="AO13" s="186"/>
      <c r="AP13" s="186"/>
      <c r="AQ13" s="186"/>
      <c r="AR13" s="186"/>
      <c r="AS13" s="186"/>
      <c r="AT13" s="186"/>
      <c r="AU13" s="186"/>
      <c r="AV13" s="186"/>
      <c r="AW13" s="186"/>
      <c r="AX13" s="186"/>
      <c r="AY13" s="186"/>
      <c r="AZ13" s="186"/>
      <c r="BA13" s="186"/>
      <c r="BB13" s="185" t="s">
        <v>52</v>
      </c>
      <c r="BC13" s="185"/>
      <c r="BD13" s="185"/>
      <c r="BE13" s="185"/>
      <c r="BF13" s="185"/>
      <c r="BG13" s="185"/>
      <c r="BH13" s="185"/>
      <c r="BI13" s="185"/>
      <c r="BJ13" s="185"/>
      <c r="BK13" s="185"/>
      <c r="BL13" s="185"/>
      <c r="BM13" s="185"/>
      <c r="BN13" s="184"/>
      <c r="BO13" s="184"/>
      <c r="BP13" s="184"/>
      <c r="BQ13" s="184"/>
      <c r="BR13" s="184"/>
      <c r="BS13" s="184"/>
      <c r="BT13" s="184"/>
      <c r="BU13" s="184"/>
      <c r="BV13" s="184"/>
      <c r="BW13" s="184"/>
      <c r="BX13" s="184"/>
      <c r="BY13" s="184"/>
      <c r="BZ13" s="184"/>
      <c r="CA13" s="184"/>
      <c r="CB13" s="184"/>
    </row>
    <row r="14" customFormat="false" ht="15.75" hidden="false" customHeight="false" outlineLevel="0" collapsed="false">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row>
    <row r="15" customFormat="false" ht="15.75" hidden="false" customHeight="false" outlineLevel="0" collapsed="false">
      <c r="A15" s="14" t="s">
        <v>440</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70"/>
      <c r="CD15" s="170"/>
      <c r="CE15" s="170"/>
      <c r="CF15" s="170"/>
    </row>
    <row r="16" customFormat="false" ht="15" hidden="false" customHeight="false" outlineLevel="0" collapsed="false">
      <c r="A16" s="169"/>
      <c r="B16" s="169"/>
      <c r="C16" s="169"/>
      <c r="D16" s="169"/>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169"/>
      <c r="AL16" s="169"/>
      <c r="AM16" s="169"/>
      <c r="AN16" s="169"/>
      <c r="AO16" s="169"/>
      <c r="AP16" s="169"/>
      <c r="AQ16" s="169"/>
      <c r="AR16" s="169"/>
      <c r="AS16" s="169"/>
      <c r="AT16" s="169"/>
      <c r="AU16" s="169"/>
      <c r="AV16" s="169"/>
      <c r="AW16" s="169"/>
      <c r="AX16" s="169"/>
      <c r="AY16" s="169"/>
      <c r="AZ16" s="169"/>
      <c r="BA16" s="169"/>
      <c r="BB16" s="169"/>
      <c r="BC16" s="169"/>
      <c r="BD16" s="169"/>
      <c r="BE16" s="169"/>
      <c r="BF16" s="169"/>
      <c r="BG16" s="169"/>
      <c r="BH16" s="169"/>
      <c r="BI16" s="169"/>
      <c r="BJ16" s="169"/>
      <c r="BK16" s="169"/>
      <c r="BL16" s="169"/>
      <c r="BM16" s="169"/>
      <c r="BN16" s="169"/>
      <c r="BO16" s="169"/>
      <c r="BP16" s="169"/>
      <c r="BQ16" s="169"/>
      <c r="BR16" s="169"/>
      <c r="BS16" s="169"/>
      <c r="BT16" s="169"/>
      <c r="BU16" s="169"/>
      <c r="BV16" s="169"/>
      <c r="BW16" s="169"/>
      <c r="BX16" s="169"/>
      <c r="BY16" s="169"/>
      <c r="BZ16" s="169"/>
      <c r="CA16" s="169"/>
      <c r="CB16" s="169"/>
      <c r="CC16" s="172"/>
      <c r="CD16" s="172"/>
      <c r="CE16" s="172"/>
      <c r="CF16" s="172"/>
    </row>
    <row r="17" customFormat="false" ht="15.75" hidden="false" customHeight="false" outlineLevel="0" collapsed="false">
      <c r="A17" s="170" t="s">
        <v>344</v>
      </c>
      <c r="B17" s="198"/>
      <c r="C17" s="198"/>
      <c r="D17" s="198"/>
      <c r="E17" s="198"/>
      <c r="F17" s="198"/>
      <c r="G17" s="198"/>
      <c r="H17" s="198"/>
      <c r="I17" s="198"/>
      <c r="J17" s="198"/>
      <c r="K17" s="198"/>
      <c r="L17" s="198"/>
      <c r="M17" s="198"/>
      <c r="N17" s="198"/>
      <c r="O17" s="198"/>
      <c r="P17" s="198"/>
      <c r="Q17" s="198"/>
      <c r="R17" s="198"/>
      <c r="S17" s="199" t="s">
        <v>441</v>
      </c>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199"/>
      <c r="AT17" s="199"/>
      <c r="AU17" s="199"/>
      <c r="AV17" s="199"/>
      <c r="AW17" s="199"/>
      <c r="AX17" s="199"/>
      <c r="AY17" s="199"/>
      <c r="AZ17" s="199"/>
      <c r="BA17" s="199"/>
      <c r="BB17" s="199"/>
      <c r="BC17" s="199"/>
      <c r="BD17" s="199"/>
      <c r="BE17" s="199"/>
      <c r="BF17" s="199"/>
      <c r="BG17" s="199"/>
      <c r="BH17" s="199"/>
      <c r="BI17" s="199"/>
      <c r="BJ17" s="199"/>
      <c r="BK17" s="199"/>
      <c r="BL17" s="199"/>
      <c r="BM17" s="199"/>
      <c r="BN17" s="199"/>
      <c r="BO17" s="199"/>
      <c r="BP17" s="199"/>
      <c r="BQ17" s="199"/>
      <c r="BR17" s="199"/>
      <c r="BS17" s="199"/>
      <c r="BT17" s="199"/>
      <c r="BU17" s="199"/>
      <c r="BV17" s="199"/>
      <c r="BW17" s="199"/>
      <c r="BX17" s="199"/>
      <c r="BY17" s="199"/>
      <c r="BZ17" s="199"/>
      <c r="CA17" s="199"/>
      <c r="CB17" s="199"/>
      <c r="CC17" s="170"/>
      <c r="CD17" s="170"/>
      <c r="CE17" s="170"/>
      <c r="CF17" s="170"/>
    </row>
    <row r="18" customFormat="false" ht="15" hidden="false" customHeight="false" outlineLevel="0" collapsed="false">
      <c r="A18" s="169"/>
      <c r="B18" s="169"/>
      <c r="C18" s="169"/>
      <c r="D18" s="169"/>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69"/>
      <c r="BA18" s="169"/>
      <c r="BB18" s="169"/>
      <c r="BC18" s="169"/>
      <c r="BD18" s="169"/>
      <c r="BE18" s="169"/>
      <c r="BF18" s="169"/>
      <c r="BG18" s="169"/>
      <c r="BH18" s="169"/>
      <c r="BI18" s="169"/>
      <c r="BJ18" s="169"/>
      <c r="BK18" s="169"/>
      <c r="BL18" s="169"/>
      <c r="BM18" s="169"/>
      <c r="BN18" s="169"/>
      <c r="BO18" s="169"/>
      <c r="BP18" s="169"/>
      <c r="BQ18" s="169"/>
      <c r="BR18" s="169"/>
      <c r="BS18" s="169"/>
      <c r="BT18" s="169"/>
      <c r="BU18" s="169"/>
      <c r="BV18" s="169"/>
      <c r="BW18" s="169"/>
      <c r="BX18" s="169"/>
      <c r="BY18" s="169"/>
      <c r="BZ18" s="169"/>
      <c r="CA18" s="169"/>
      <c r="CB18" s="169"/>
      <c r="CC18" s="172"/>
      <c r="CD18" s="172"/>
      <c r="CE18" s="172"/>
      <c r="CF18" s="172"/>
    </row>
    <row r="19" customFormat="false" ht="15.75" hidden="false" customHeight="true" outlineLevel="0" collapsed="false">
      <c r="A19" s="170" t="s">
        <v>345</v>
      </c>
      <c r="B19" s="198"/>
      <c r="C19" s="198"/>
      <c r="D19" s="198"/>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75" t="s">
        <v>346</v>
      </c>
      <c r="AI19" s="175"/>
      <c r="AJ19" s="175"/>
      <c r="AK19" s="175"/>
      <c r="AL19" s="175"/>
      <c r="AM19" s="175"/>
      <c r="AN19" s="175"/>
      <c r="AO19" s="175"/>
      <c r="AP19" s="175"/>
      <c r="AQ19" s="175"/>
      <c r="AR19" s="175"/>
      <c r="AS19" s="175"/>
      <c r="AT19" s="175"/>
      <c r="AU19" s="175"/>
      <c r="AV19" s="175"/>
      <c r="AW19" s="175"/>
      <c r="AX19" s="175"/>
      <c r="AY19" s="175"/>
      <c r="AZ19" s="175"/>
      <c r="BA19" s="175"/>
      <c r="BB19" s="175"/>
      <c r="BC19" s="175"/>
      <c r="BD19" s="175"/>
      <c r="BE19" s="175"/>
      <c r="BF19" s="175"/>
      <c r="BG19" s="175"/>
      <c r="BH19" s="175"/>
      <c r="BI19" s="175"/>
      <c r="BJ19" s="175"/>
      <c r="BK19" s="175"/>
      <c r="BL19" s="175"/>
      <c r="BM19" s="175"/>
      <c r="BN19" s="175"/>
      <c r="BO19" s="175"/>
      <c r="BP19" s="175"/>
      <c r="BQ19" s="175"/>
      <c r="BR19" s="175"/>
      <c r="BS19" s="175"/>
      <c r="BT19" s="175"/>
      <c r="BU19" s="175"/>
      <c r="BV19" s="175"/>
      <c r="BW19" s="175"/>
      <c r="BX19" s="175"/>
      <c r="BY19" s="175"/>
      <c r="BZ19" s="175"/>
      <c r="CA19" s="175"/>
      <c r="CB19" s="175"/>
      <c r="CC19" s="170"/>
      <c r="CD19" s="170"/>
      <c r="CE19" s="170"/>
      <c r="CF19" s="170"/>
    </row>
    <row r="21" customFormat="false" ht="15" hidden="false" customHeight="false" outlineLevel="0" collapsed="false">
      <c r="A21" s="176" t="s">
        <v>251</v>
      </c>
      <c r="B21" s="176"/>
      <c r="C21" s="176"/>
      <c r="D21" s="176"/>
      <c r="E21" s="176" t="s">
        <v>380</v>
      </c>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t="s">
        <v>442</v>
      </c>
      <c r="AO21" s="176"/>
      <c r="AP21" s="176"/>
      <c r="AQ21" s="176"/>
      <c r="AR21" s="176"/>
      <c r="AS21" s="176"/>
      <c r="AT21" s="176"/>
      <c r="AU21" s="176"/>
      <c r="AV21" s="176"/>
      <c r="AW21" s="176"/>
      <c r="AX21" s="176"/>
      <c r="AY21" s="176"/>
      <c r="AZ21" s="176"/>
      <c r="BA21" s="176"/>
      <c r="BB21" s="176" t="s">
        <v>443</v>
      </c>
      <c r="BC21" s="176"/>
      <c r="BD21" s="176"/>
      <c r="BE21" s="176"/>
      <c r="BF21" s="176"/>
      <c r="BG21" s="176"/>
      <c r="BH21" s="176"/>
      <c r="BI21" s="176"/>
      <c r="BJ21" s="176" t="s">
        <v>444</v>
      </c>
      <c r="BK21" s="176"/>
      <c r="BL21" s="176"/>
      <c r="BM21" s="176"/>
      <c r="BN21" s="176"/>
      <c r="BO21" s="176"/>
      <c r="BP21" s="176"/>
      <c r="BQ21" s="176"/>
      <c r="BR21" s="176"/>
      <c r="BS21" s="176"/>
      <c r="BT21" s="176"/>
      <c r="BU21" s="176"/>
      <c r="BV21" s="176"/>
      <c r="BW21" s="176"/>
      <c r="BX21" s="176"/>
      <c r="BY21" s="176"/>
      <c r="BZ21" s="176"/>
      <c r="CA21" s="176"/>
      <c r="CB21" s="176"/>
    </row>
    <row r="22" customFormat="false" ht="15" hidden="false" customHeight="false" outlineLevel="0" collapsed="false">
      <c r="A22" s="178" t="s">
        <v>254</v>
      </c>
      <c r="B22" s="178"/>
      <c r="C22" s="178"/>
      <c r="D22" s="178"/>
      <c r="E22" s="178"/>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178"/>
      <c r="AM22" s="178"/>
      <c r="AN22" s="178" t="s">
        <v>445</v>
      </c>
      <c r="AO22" s="178"/>
      <c r="AP22" s="178"/>
      <c r="AQ22" s="178"/>
      <c r="AR22" s="178"/>
      <c r="AS22" s="178"/>
      <c r="AT22" s="178"/>
      <c r="AU22" s="178"/>
      <c r="AV22" s="178"/>
      <c r="AW22" s="178"/>
      <c r="AX22" s="178"/>
      <c r="AY22" s="178"/>
      <c r="AZ22" s="178"/>
      <c r="BA22" s="178"/>
      <c r="BB22" s="178" t="s">
        <v>446</v>
      </c>
      <c r="BC22" s="178"/>
      <c r="BD22" s="178"/>
      <c r="BE22" s="178"/>
      <c r="BF22" s="178"/>
      <c r="BG22" s="178"/>
      <c r="BH22" s="178"/>
      <c r="BI22" s="178"/>
      <c r="BJ22" s="178" t="s">
        <v>447</v>
      </c>
      <c r="BK22" s="178"/>
      <c r="BL22" s="178"/>
      <c r="BM22" s="178"/>
      <c r="BN22" s="178"/>
      <c r="BO22" s="178"/>
      <c r="BP22" s="178"/>
      <c r="BQ22" s="178"/>
      <c r="BR22" s="178"/>
      <c r="BS22" s="178"/>
      <c r="BT22" s="178"/>
      <c r="BU22" s="178"/>
      <c r="BV22" s="178"/>
      <c r="BW22" s="178"/>
      <c r="BX22" s="178"/>
      <c r="BY22" s="178"/>
      <c r="BZ22" s="178"/>
      <c r="CA22" s="178"/>
      <c r="CB22" s="178"/>
    </row>
    <row r="23" customFormat="false" ht="15" hidden="false" customHeight="false" outlineLevel="0" collapsed="false">
      <c r="A23" s="178"/>
      <c r="B23" s="178"/>
      <c r="C23" s="178"/>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8"/>
      <c r="AX23" s="178"/>
      <c r="AY23" s="178"/>
      <c r="AZ23" s="178"/>
      <c r="BA23" s="178"/>
      <c r="BB23" s="178"/>
      <c r="BC23" s="178"/>
      <c r="BD23" s="178"/>
      <c r="BE23" s="178"/>
      <c r="BF23" s="178"/>
      <c r="BG23" s="178"/>
      <c r="BH23" s="178"/>
      <c r="BI23" s="178"/>
      <c r="BJ23" s="178" t="s">
        <v>448</v>
      </c>
      <c r="BK23" s="178"/>
      <c r="BL23" s="178"/>
      <c r="BM23" s="178"/>
      <c r="BN23" s="178"/>
      <c r="BO23" s="178"/>
      <c r="BP23" s="178"/>
      <c r="BQ23" s="178"/>
      <c r="BR23" s="178"/>
      <c r="BS23" s="178"/>
      <c r="BT23" s="178"/>
      <c r="BU23" s="178"/>
      <c r="BV23" s="178"/>
      <c r="BW23" s="178"/>
      <c r="BX23" s="178"/>
      <c r="BY23" s="178"/>
      <c r="BZ23" s="178"/>
      <c r="CA23" s="178"/>
      <c r="CB23" s="178"/>
    </row>
    <row r="24" customFormat="false" ht="15" hidden="false" customHeight="false" outlineLevel="0" collapsed="false">
      <c r="A24" s="178"/>
      <c r="B24" s="178"/>
      <c r="C24" s="178"/>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78"/>
      <c r="AH24" s="178"/>
      <c r="AI24" s="178"/>
      <c r="AJ24" s="178"/>
      <c r="AK24" s="178"/>
      <c r="AL24" s="178"/>
      <c r="AM24" s="178"/>
      <c r="AN24" s="178"/>
      <c r="AO24" s="178"/>
      <c r="AP24" s="178"/>
      <c r="AQ24" s="178"/>
      <c r="AR24" s="178"/>
      <c r="AS24" s="178"/>
      <c r="AT24" s="178"/>
      <c r="AU24" s="178"/>
      <c r="AV24" s="178"/>
      <c r="AW24" s="178"/>
      <c r="AX24" s="178"/>
      <c r="AY24" s="178"/>
      <c r="AZ24" s="178"/>
      <c r="BA24" s="178"/>
      <c r="BB24" s="178"/>
      <c r="BC24" s="178"/>
      <c r="BD24" s="178"/>
      <c r="BE24" s="178"/>
      <c r="BF24" s="178"/>
      <c r="BG24" s="178"/>
      <c r="BH24" s="178"/>
      <c r="BI24" s="178"/>
      <c r="BJ24" s="178" t="s">
        <v>449</v>
      </c>
      <c r="BK24" s="178"/>
      <c r="BL24" s="178"/>
      <c r="BM24" s="178"/>
      <c r="BN24" s="178"/>
      <c r="BO24" s="178"/>
      <c r="BP24" s="178"/>
      <c r="BQ24" s="178"/>
      <c r="BR24" s="178"/>
      <c r="BS24" s="178"/>
      <c r="BT24" s="178"/>
      <c r="BU24" s="178"/>
      <c r="BV24" s="178"/>
      <c r="BW24" s="178"/>
      <c r="BX24" s="178"/>
      <c r="BY24" s="178"/>
      <c r="BZ24" s="178"/>
      <c r="CA24" s="178"/>
      <c r="CB24" s="178"/>
    </row>
    <row r="25" customFormat="false" ht="15" hidden="false" customHeight="false" outlineLevel="0" collapsed="false">
      <c r="A25" s="177" t="n">
        <v>1</v>
      </c>
      <c r="B25" s="177"/>
      <c r="C25" s="177"/>
      <c r="D25" s="177"/>
      <c r="E25" s="177" t="n">
        <v>2</v>
      </c>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7"/>
      <c r="AK25" s="177"/>
      <c r="AL25" s="177"/>
      <c r="AM25" s="177"/>
      <c r="AN25" s="177" t="n">
        <v>3</v>
      </c>
      <c r="AO25" s="177"/>
      <c r="AP25" s="177"/>
      <c r="AQ25" s="177"/>
      <c r="AR25" s="177"/>
      <c r="AS25" s="177"/>
      <c r="AT25" s="177"/>
      <c r="AU25" s="177"/>
      <c r="AV25" s="177"/>
      <c r="AW25" s="177"/>
      <c r="AX25" s="177"/>
      <c r="AY25" s="177"/>
      <c r="AZ25" s="177"/>
      <c r="BA25" s="177"/>
      <c r="BB25" s="177" t="n">
        <v>4</v>
      </c>
      <c r="BC25" s="177"/>
      <c r="BD25" s="177"/>
      <c r="BE25" s="177"/>
      <c r="BF25" s="177"/>
      <c r="BG25" s="177"/>
      <c r="BH25" s="177"/>
      <c r="BI25" s="177"/>
      <c r="BJ25" s="177" t="n">
        <v>5</v>
      </c>
      <c r="BK25" s="177"/>
      <c r="BL25" s="177"/>
      <c r="BM25" s="177"/>
      <c r="BN25" s="177"/>
      <c r="BO25" s="177"/>
      <c r="BP25" s="177"/>
      <c r="BQ25" s="177"/>
      <c r="BR25" s="177"/>
      <c r="BS25" s="177"/>
      <c r="BT25" s="177"/>
      <c r="BU25" s="177"/>
      <c r="BV25" s="177"/>
      <c r="BW25" s="177"/>
      <c r="BX25" s="177"/>
      <c r="BY25" s="177"/>
      <c r="BZ25" s="177"/>
      <c r="CA25" s="177"/>
      <c r="CB25" s="177"/>
    </row>
    <row r="26" customFormat="false" ht="15" hidden="false" customHeight="false" outlineLevel="0" collapsed="false">
      <c r="A26" s="188"/>
      <c r="B26" s="188"/>
      <c r="C26" s="188"/>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c r="AD26" s="188"/>
      <c r="AE26" s="188"/>
      <c r="AF26" s="188"/>
      <c r="AG26" s="188"/>
      <c r="AH26" s="188"/>
      <c r="AI26" s="188"/>
      <c r="AJ26" s="188"/>
      <c r="AK26" s="188"/>
      <c r="AL26" s="188"/>
      <c r="AM26" s="188"/>
      <c r="AN26" s="184"/>
      <c r="AO26" s="184"/>
      <c r="AP26" s="184"/>
      <c r="AQ26" s="184"/>
      <c r="AR26" s="184"/>
      <c r="AS26" s="184"/>
      <c r="AT26" s="184"/>
      <c r="AU26" s="184"/>
      <c r="AV26" s="184"/>
      <c r="AW26" s="184"/>
      <c r="AX26" s="184"/>
      <c r="AY26" s="184"/>
      <c r="AZ26" s="184"/>
      <c r="BA26" s="184"/>
      <c r="BB26" s="180"/>
      <c r="BC26" s="180"/>
      <c r="BD26" s="180"/>
      <c r="BE26" s="180"/>
      <c r="BF26" s="180"/>
      <c r="BG26" s="180"/>
      <c r="BH26" s="180"/>
      <c r="BI26" s="180"/>
      <c r="BJ26" s="184"/>
      <c r="BK26" s="184"/>
      <c r="BL26" s="184"/>
      <c r="BM26" s="184"/>
      <c r="BN26" s="184"/>
      <c r="BO26" s="184"/>
      <c r="BP26" s="184"/>
      <c r="BQ26" s="184"/>
      <c r="BR26" s="184"/>
      <c r="BS26" s="184"/>
      <c r="BT26" s="184"/>
      <c r="BU26" s="184"/>
      <c r="BV26" s="184"/>
      <c r="BW26" s="184"/>
      <c r="BX26" s="184"/>
      <c r="BY26" s="184"/>
      <c r="BZ26" s="184"/>
      <c r="CA26" s="184"/>
      <c r="CB26" s="184"/>
    </row>
    <row r="27" customFormat="false" ht="15" hidden="false" customHeight="false" outlineLevel="0" collapsed="false">
      <c r="A27" s="188"/>
      <c r="B27" s="188"/>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c r="AK27" s="188"/>
      <c r="AL27" s="188"/>
      <c r="AM27" s="188"/>
      <c r="AN27" s="184"/>
      <c r="AO27" s="184"/>
      <c r="AP27" s="184"/>
      <c r="AQ27" s="184"/>
      <c r="AR27" s="184"/>
      <c r="AS27" s="184"/>
      <c r="AT27" s="184"/>
      <c r="AU27" s="184"/>
      <c r="AV27" s="184"/>
      <c r="AW27" s="184"/>
      <c r="AX27" s="184"/>
      <c r="AY27" s="184"/>
      <c r="AZ27" s="184"/>
      <c r="BA27" s="184"/>
      <c r="BB27" s="180"/>
      <c r="BC27" s="180"/>
      <c r="BD27" s="180"/>
      <c r="BE27" s="180"/>
      <c r="BF27" s="180"/>
      <c r="BG27" s="180"/>
      <c r="BH27" s="180"/>
      <c r="BI27" s="180"/>
      <c r="BJ27" s="184"/>
      <c r="BK27" s="184"/>
      <c r="BL27" s="184"/>
      <c r="BM27" s="184"/>
      <c r="BN27" s="184"/>
      <c r="BO27" s="184"/>
      <c r="BP27" s="184"/>
      <c r="BQ27" s="184"/>
      <c r="BR27" s="184"/>
      <c r="BS27" s="184"/>
      <c r="BT27" s="184"/>
      <c r="BU27" s="184"/>
      <c r="BV27" s="184"/>
      <c r="BW27" s="184"/>
      <c r="BX27" s="184"/>
      <c r="BY27" s="184"/>
      <c r="BZ27" s="184"/>
      <c r="CA27" s="184"/>
      <c r="CB27" s="184"/>
    </row>
    <row r="28" customFormat="false" ht="15" hidden="false" customHeight="false" outlineLevel="0" collapsed="false">
      <c r="A28" s="188"/>
      <c r="B28" s="188"/>
      <c r="C28" s="188"/>
      <c r="D28" s="188"/>
      <c r="E28" s="180" t="s">
        <v>378</v>
      </c>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0"/>
      <c r="AK28" s="180"/>
      <c r="AL28" s="180"/>
      <c r="AM28" s="180"/>
      <c r="AN28" s="180"/>
      <c r="AO28" s="180"/>
      <c r="AP28" s="180"/>
      <c r="AQ28" s="180"/>
      <c r="AR28" s="180"/>
      <c r="AS28" s="180"/>
      <c r="AT28" s="180"/>
      <c r="AU28" s="180"/>
      <c r="AV28" s="180"/>
      <c r="AW28" s="180"/>
      <c r="AX28" s="180"/>
      <c r="AY28" s="180"/>
      <c r="AZ28" s="180"/>
      <c r="BA28" s="180"/>
      <c r="BB28" s="185" t="s">
        <v>52</v>
      </c>
      <c r="BC28" s="185"/>
      <c r="BD28" s="185"/>
      <c r="BE28" s="185"/>
      <c r="BF28" s="185"/>
      <c r="BG28" s="185"/>
      <c r="BH28" s="185"/>
      <c r="BI28" s="185"/>
      <c r="BJ28" s="184"/>
      <c r="BK28" s="184"/>
      <c r="BL28" s="184"/>
      <c r="BM28" s="184"/>
      <c r="BN28" s="184"/>
      <c r="BO28" s="184"/>
      <c r="BP28" s="184"/>
      <c r="BQ28" s="184"/>
      <c r="BR28" s="184"/>
      <c r="BS28" s="184"/>
      <c r="BT28" s="184"/>
      <c r="BU28" s="184"/>
      <c r="BV28" s="184"/>
      <c r="BW28" s="184"/>
      <c r="BX28" s="184"/>
      <c r="BY28" s="184"/>
      <c r="BZ28" s="184"/>
      <c r="CA28" s="184"/>
      <c r="CB28" s="184"/>
    </row>
    <row r="29" customFormat="false" ht="15.75" hidden="false" customHeight="false" outlineLevel="0" collapsed="false">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row>
    <row r="30" customFormat="false" ht="31.15" hidden="false" customHeight="true" outlineLevel="0" collapsed="false">
      <c r="A30" s="14" t="s">
        <v>450</v>
      </c>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70"/>
      <c r="CD30" s="170"/>
      <c r="CE30" s="170"/>
      <c r="CF30" s="170"/>
    </row>
    <row r="31" customFormat="false" ht="15" hidden="false" customHeight="false" outlineLevel="0" collapsed="false">
      <c r="A31" s="169"/>
      <c r="B31" s="169"/>
      <c r="C31" s="169"/>
      <c r="D31" s="169"/>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69"/>
      <c r="AY31" s="169"/>
      <c r="AZ31" s="169"/>
      <c r="BA31" s="169"/>
      <c r="BB31" s="169"/>
      <c r="BC31" s="169"/>
      <c r="BD31" s="169"/>
      <c r="BE31" s="169"/>
      <c r="BF31" s="169"/>
      <c r="BG31" s="169"/>
      <c r="BH31" s="169"/>
      <c r="BI31" s="169"/>
      <c r="BJ31" s="169"/>
      <c r="BK31" s="169"/>
      <c r="BL31" s="169"/>
      <c r="BM31" s="169"/>
      <c r="BN31" s="169"/>
      <c r="BO31" s="169"/>
      <c r="BP31" s="169"/>
      <c r="BQ31" s="169"/>
      <c r="BR31" s="169"/>
      <c r="BS31" s="169"/>
      <c r="BT31" s="169"/>
      <c r="BU31" s="169"/>
      <c r="BV31" s="169"/>
      <c r="BW31" s="169"/>
      <c r="BX31" s="169"/>
      <c r="BY31" s="169"/>
      <c r="BZ31" s="169"/>
      <c r="CA31" s="169"/>
      <c r="CB31" s="169"/>
      <c r="CC31" s="172"/>
      <c r="CD31" s="172"/>
      <c r="CE31" s="172"/>
      <c r="CF31" s="172"/>
    </row>
    <row r="32" customFormat="false" ht="15.75" hidden="false" customHeight="false" outlineLevel="0" collapsed="false">
      <c r="A32" s="170" t="s">
        <v>344</v>
      </c>
      <c r="B32" s="198"/>
      <c r="C32" s="198"/>
      <c r="D32" s="198"/>
      <c r="E32" s="198"/>
      <c r="F32" s="198"/>
      <c r="G32" s="198"/>
      <c r="H32" s="198"/>
      <c r="I32" s="198"/>
      <c r="J32" s="198"/>
      <c r="K32" s="198"/>
      <c r="L32" s="198"/>
      <c r="M32" s="198"/>
      <c r="N32" s="198"/>
      <c r="O32" s="198"/>
      <c r="P32" s="198"/>
      <c r="Q32" s="198"/>
      <c r="R32" s="198"/>
      <c r="S32" s="200"/>
      <c r="T32" s="200"/>
      <c r="U32" s="200"/>
      <c r="V32" s="200"/>
      <c r="W32" s="200"/>
      <c r="X32" s="200"/>
      <c r="Y32" s="200"/>
      <c r="Z32" s="200"/>
      <c r="AA32" s="200"/>
      <c r="AB32" s="200"/>
      <c r="AC32" s="200"/>
      <c r="AD32" s="200"/>
      <c r="AE32" s="200"/>
      <c r="AF32" s="200"/>
      <c r="AG32" s="200"/>
      <c r="AH32" s="200"/>
      <c r="AI32" s="200"/>
      <c r="AJ32" s="200"/>
      <c r="AK32" s="200"/>
      <c r="AL32" s="200"/>
      <c r="AM32" s="200"/>
      <c r="AN32" s="200"/>
      <c r="AO32" s="200"/>
      <c r="AP32" s="200"/>
      <c r="AQ32" s="200"/>
      <c r="AR32" s="200"/>
      <c r="AS32" s="200"/>
      <c r="AT32" s="200"/>
      <c r="AU32" s="200"/>
      <c r="AV32" s="200"/>
      <c r="AW32" s="200"/>
      <c r="AX32" s="200"/>
      <c r="AY32" s="200"/>
      <c r="AZ32" s="200"/>
      <c r="BA32" s="200"/>
      <c r="BB32" s="200"/>
      <c r="BC32" s="200"/>
      <c r="BD32" s="200"/>
      <c r="BE32" s="200"/>
      <c r="BF32" s="200"/>
      <c r="BG32" s="200"/>
      <c r="BH32" s="200"/>
      <c r="BI32" s="200"/>
      <c r="BJ32" s="200"/>
      <c r="BK32" s="200"/>
      <c r="BL32" s="200"/>
      <c r="BM32" s="200"/>
      <c r="BN32" s="200"/>
      <c r="BO32" s="200"/>
      <c r="BP32" s="200"/>
      <c r="BQ32" s="200"/>
      <c r="BR32" s="200"/>
      <c r="BS32" s="200"/>
      <c r="BT32" s="200"/>
      <c r="BU32" s="200"/>
      <c r="BV32" s="200"/>
      <c r="BW32" s="200"/>
      <c r="BX32" s="200"/>
      <c r="BY32" s="200"/>
      <c r="BZ32" s="200"/>
      <c r="CA32" s="200"/>
      <c r="CB32" s="200"/>
      <c r="CC32" s="170"/>
      <c r="CD32" s="170"/>
      <c r="CE32" s="170"/>
      <c r="CF32" s="170"/>
    </row>
    <row r="33" customFormat="false" ht="15" hidden="false" customHeight="false" outlineLevel="0" collapsed="false">
      <c r="A33" s="169"/>
      <c r="B33" s="169"/>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69"/>
      <c r="BC33" s="169"/>
      <c r="BD33" s="169"/>
      <c r="BE33" s="169"/>
      <c r="BF33" s="169"/>
      <c r="BG33" s="169"/>
      <c r="BH33" s="169"/>
      <c r="BI33" s="169"/>
      <c r="BJ33" s="169"/>
      <c r="BK33" s="169"/>
      <c r="BL33" s="169"/>
      <c r="BM33" s="169"/>
      <c r="BN33" s="169"/>
      <c r="BO33" s="169"/>
      <c r="BP33" s="169"/>
      <c r="BQ33" s="169"/>
      <c r="BR33" s="169"/>
      <c r="BS33" s="169"/>
      <c r="BT33" s="169"/>
      <c r="BU33" s="169"/>
      <c r="BV33" s="169"/>
      <c r="BW33" s="169"/>
      <c r="BX33" s="169"/>
      <c r="BY33" s="169"/>
      <c r="BZ33" s="169"/>
      <c r="CA33" s="169"/>
      <c r="CB33" s="169"/>
      <c r="CC33" s="172"/>
      <c r="CD33" s="172"/>
      <c r="CE33" s="172"/>
      <c r="CF33" s="172"/>
    </row>
    <row r="34" customFormat="false" ht="15.75" hidden="false" customHeight="true" outlineLevel="0" collapsed="false">
      <c r="A34" s="170" t="s">
        <v>345</v>
      </c>
      <c r="B34" s="198"/>
      <c r="C34" s="198"/>
      <c r="D34" s="198"/>
      <c r="E34" s="198"/>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75" t="s">
        <v>346</v>
      </c>
      <c r="AI34" s="175"/>
      <c r="AJ34" s="175"/>
      <c r="AK34" s="175"/>
      <c r="AL34" s="175"/>
      <c r="AM34" s="175"/>
      <c r="AN34" s="175"/>
      <c r="AO34" s="175"/>
      <c r="AP34" s="175"/>
      <c r="AQ34" s="175"/>
      <c r="AR34" s="175"/>
      <c r="AS34" s="175"/>
      <c r="AT34" s="175"/>
      <c r="AU34" s="175"/>
      <c r="AV34" s="175"/>
      <c r="AW34" s="175"/>
      <c r="AX34" s="175"/>
      <c r="AY34" s="175"/>
      <c r="AZ34" s="175"/>
      <c r="BA34" s="175"/>
      <c r="BB34" s="175"/>
      <c r="BC34" s="175"/>
      <c r="BD34" s="175"/>
      <c r="BE34" s="175"/>
      <c r="BF34" s="175"/>
      <c r="BG34" s="175"/>
      <c r="BH34" s="175"/>
      <c r="BI34" s="175"/>
      <c r="BJ34" s="175"/>
      <c r="BK34" s="175"/>
      <c r="BL34" s="175"/>
      <c r="BM34" s="175"/>
      <c r="BN34" s="175"/>
      <c r="BO34" s="175"/>
      <c r="BP34" s="175"/>
      <c r="BQ34" s="175"/>
      <c r="BR34" s="175"/>
      <c r="BS34" s="175"/>
      <c r="BT34" s="175"/>
      <c r="BU34" s="175"/>
      <c r="BV34" s="175"/>
      <c r="BW34" s="175"/>
      <c r="BX34" s="175"/>
      <c r="BY34" s="175"/>
      <c r="BZ34" s="175"/>
      <c r="CA34" s="175"/>
      <c r="CB34" s="175"/>
      <c r="CC34" s="170"/>
      <c r="CD34" s="170"/>
      <c r="CE34" s="170"/>
      <c r="CF34" s="170"/>
    </row>
    <row r="36" customFormat="false" ht="15" hidden="false" customHeight="false" outlineLevel="0" collapsed="false">
      <c r="A36" s="176" t="s">
        <v>251</v>
      </c>
      <c r="B36" s="176"/>
      <c r="C36" s="176"/>
      <c r="D36" s="176"/>
      <c r="E36" s="176" t="s">
        <v>24</v>
      </c>
      <c r="F36" s="176"/>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c r="AL36" s="176"/>
      <c r="AM36" s="176"/>
      <c r="AN36" s="176" t="s">
        <v>435</v>
      </c>
      <c r="AO36" s="176"/>
      <c r="AP36" s="176"/>
      <c r="AQ36" s="176"/>
      <c r="AR36" s="176"/>
      <c r="AS36" s="176"/>
      <c r="AT36" s="176"/>
      <c r="AU36" s="176"/>
      <c r="AV36" s="176"/>
      <c r="AW36" s="176"/>
      <c r="AX36" s="176"/>
      <c r="AY36" s="176"/>
      <c r="AZ36" s="176"/>
      <c r="BA36" s="176"/>
      <c r="BB36" s="176" t="s">
        <v>382</v>
      </c>
      <c r="BC36" s="176"/>
      <c r="BD36" s="176"/>
      <c r="BE36" s="176"/>
      <c r="BF36" s="176"/>
      <c r="BG36" s="176"/>
      <c r="BH36" s="176"/>
      <c r="BI36" s="176"/>
      <c r="BJ36" s="176"/>
      <c r="BK36" s="176"/>
      <c r="BL36" s="176"/>
      <c r="BM36" s="176"/>
      <c r="BN36" s="176" t="s">
        <v>436</v>
      </c>
      <c r="BO36" s="176"/>
      <c r="BP36" s="176"/>
      <c r="BQ36" s="176"/>
      <c r="BR36" s="176"/>
      <c r="BS36" s="176"/>
      <c r="BT36" s="176"/>
      <c r="BU36" s="176"/>
      <c r="BV36" s="176"/>
      <c r="BW36" s="176"/>
      <c r="BX36" s="176"/>
      <c r="BY36" s="176"/>
      <c r="BZ36" s="176"/>
      <c r="CA36" s="176"/>
      <c r="CB36" s="176"/>
    </row>
    <row r="37" customFormat="false" ht="15" hidden="false" customHeight="false" outlineLevel="0" collapsed="false">
      <c r="A37" s="178" t="s">
        <v>254</v>
      </c>
      <c r="B37" s="178"/>
      <c r="C37" s="178"/>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c r="AM37" s="178"/>
      <c r="AN37" s="178" t="s">
        <v>437</v>
      </c>
      <c r="AO37" s="178"/>
      <c r="AP37" s="178"/>
      <c r="AQ37" s="178"/>
      <c r="AR37" s="178"/>
      <c r="AS37" s="178"/>
      <c r="AT37" s="178"/>
      <c r="AU37" s="178"/>
      <c r="AV37" s="178"/>
      <c r="AW37" s="178"/>
      <c r="AX37" s="178"/>
      <c r="AY37" s="178"/>
      <c r="AZ37" s="178"/>
      <c r="BA37" s="178"/>
      <c r="BB37" s="178" t="s">
        <v>394</v>
      </c>
      <c r="BC37" s="178"/>
      <c r="BD37" s="178"/>
      <c r="BE37" s="178"/>
      <c r="BF37" s="178"/>
      <c r="BG37" s="178"/>
      <c r="BH37" s="178"/>
      <c r="BI37" s="178"/>
      <c r="BJ37" s="178"/>
      <c r="BK37" s="178"/>
      <c r="BL37" s="178"/>
      <c r="BM37" s="178"/>
      <c r="BN37" s="178" t="s">
        <v>438</v>
      </c>
      <c r="BO37" s="178"/>
      <c r="BP37" s="178"/>
      <c r="BQ37" s="178"/>
      <c r="BR37" s="178"/>
      <c r="BS37" s="178"/>
      <c r="BT37" s="178"/>
      <c r="BU37" s="178"/>
      <c r="BV37" s="178"/>
      <c r="BW37" s="178"/>
      <c r="BX37" s="178"/>
      <c r="BY37" s="178"/>
      <c r="BZ37" s="178"/>
      <c r="CA37" s="178"/>
      <c r="CB37" s="178"/>
    </row>
    <row r="38" customFormat="false" ht="15" hidden="false" customHeight="false" outlineLevel="0" collapsed="false">
      <c r="A38" s="178"/>
      <c r="B38" s="178"/>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c r="AM38" s="178"/>
      <c r="AN38" s="178"/>
      <c r="AO38" s="178"/>
      <c r="AP38" s="178"/>
      <c r="AQ38" s="178"/>
      <c r="AR38" s="178"/>
      <c r="AS38" s="178"/>
      <c r="AT38" s="178"/>
      <c r="AU38" s="178"/>
      <c r="AV38" s="178"/>
      <c r="AW38" s="178"/>
      <c r="AX38" s="178"/>
      <c r="AY38" s="178"/>
      <c r="AZ38" s="178"/>
      <c r="BA38" s="178"/>
      <c r="BB38" s="178"/>
      <c r="BC38" s="178"/>
      <c r="BD38" s="178"/>
      <c r="BE38" s="178"/>
      <c r="BF38" s="178"/>
      <c r="BG38" s="178"/>
      <c r="BH38" s="178"/>
      <c r="BI38" s="178"/>
      <c r="BJ38" s="178"/>
      <c r="BK38" s="178"/>
      <c r="BL38" s="178"/>
      <c r="BM38" s="178"/>
      <c r="BN38" s="178" t="s">
        <v>439</v>
      </c>
      <c r="BO38" s="178"/>
      <c r="BP38" s="178"/>
      <c r="BQ38" s="178"/>
      <c r="BR38" s="178"/>
      <c r="BS38" s="178"/>
      <c r="BT38" s="178"/>
      <c r="BU38" s="178"/>
      <c r="BV38" s="178"/>
      <c r="BW38" s="178"/>
      <c r="BX38" s="178"/>
      <c r="BY38" s="178"/>
      <c r="BZ38" s="178"/>
      <c r="CA38" s="178"/>
      <c r="CB38" s="178"/>
    </row>
    <row r="39" customFormat="false" ht="15" hidden="false" customHeight="false" outlineLevel="0" collapsed="false">
      <c r="A39" s="177" t="n">
        <v>1</v>
      </c>
      <c r="B39" s="177"/>
      <c r="C39" s="177"/>
      <c r="D39" s="177"/>
      <c r="E39" s="177" t="n">
        <v>2</v>
      </c>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77"/>
      <c r="AH39" s="177"/>
      <c r="AI39" s="177"/>
      <c r="AJ39" s="177"/>
      <c r="AK39" s="177"/>
      <c r="AL39" s="177"/>
      <c r="AM39" s="177"/>
      <c r="AN39" s="177" t="n">
        <v>3</v>
      </c>
      <c r="AO39" s="177"/>
      <c r="AP39" s="177"/>
      <c r="AQ39" s="177"/>
      <c r="AR39" s="177"/>
      <c r="AS39" s="177"/>
      <c r="AT39" s="177"/>
      <c r="AU39" s="177"/>
      <c r="AV39" s="177"/>
      <c r="AW39" s="177"/>
      <c r="AX39" s="177"/>
      <c r="AY39" s="177"/>
      <c r="AZ39" s="177"/>
      <c r="BA39" s="177"/>
      <c r="BB39" s="177" t="n">
        <v>4</v>
      </c>
      <c r="BC39" s="177"/>
      <c r="BD39" s="177"/>
      <c r="BE39" s="177"/>
      <c r="BF39" s="177"/>
      <c r="BG39" s="177"/>
      <c r="BH39" s="177"/>
      <c r="BI39" s="177"/>
      <c r="BJ39" s="177"/>
      <c r="BK39" s="177"/>
      <c r="BL39" s="177"/>
      <c r="BM39" s="177"/>
      <c r="BN39" s="177" t="n">
        <v>5</v>
      </c>
      <c r="BO39" s="177"/>
      <c r="BP39" s="177"/>
      <c r="BQ39" s="177"/>
      <c r="BR39" s="177"/>
      <c r="BS39" s="177"/>
      <c r="BT39" s="177"/>
      <c r="BU39" s="177"/>
      <c r="BV39" s="177"/>
      <c r="BW39" s="177"/>
      <c r="BX39" s="177"/>
      <c r="BY39" s="177"/>
      <c r="BZ39" s="177"/>
      <c r="CA39" s="177"/>
      <c r="CB39" s="177"/>
    </row>
    <row r="40" customFormat="false" ht="15" hidden="false" customHeight="false" outlineLevel="0" collapsed="false">
      <c r="A40" s="188"/>
      <c r="B40" s="188"/>
      <c r="C40" s="188"/>
      <c r="D40" s="188"/>
      <c r="E40" s="188"/>
      <c r="F40" s="188"/>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4"/>
      <c r="AO40" s="184"/>
      <c r="AP40" s="184"/>
      <c r="AQ40" s="184"/>
      <c r="AR40" s="184"/>
      <c r="AS40" s="184"/>
      <c r="AT40" s="184"/>
      <c r="AU40" s="184"/>
      <c r="AV40" s="184"/>
      <c r="AW40" s="184"/>
      <c r="AX40" s="184"/>
      <c r="AY40" s="184"/>
      <c r="AZ40" s="184"/>
      <c r="BA40" s="184"/>
      <c r="BB40" s="180"/>
      <c r="BC40" s="180"/>
      <c r="BD40" s="180"/>
      <c r="BE40" s="180"/>
      <c r="BF40" s="180"/>
      <c r="BG40" s="180"/>
      <c r="BH40" s="180"/>
      <c r="BI40" s="180"/>
      <c r="BJ40" s="180"/>
      <c r="BK40" s="180"/>
      <c r="BL40" s="180"/>
      <c r="BM40" s="180"/>
      <c r="BN40" s="184"/>
      <c r="BO40" s="184"/>
      <c r="BP40" s="184"/>
      <c r="BQ40" s="184"/>
      <c r="BR40" s="184"/>
      <c r="BS40" s="184"/>
      <c r="BT40" s="184"/>
      <c r="BU40" s="184"/>
      <c r="BV40" s="184"/>
      <c r="BW40" s="184"/>
      <c r="BX40" s="184"/>
      <c r="BY40" s="184"/>
      <c r="BZ40" s="184"/>
      <c r="CA40" s="184"/>
      <c r="CB40" s="184"/>
    </row>
    <row r="41" customFormat="false" ht="15" hidden="false" customHeight="false" outlineLevel="0" collapsed="false">
      <c r="A41" s="188"/>
      <c r="B41" s="188"/>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4"/>
      <c r="AO41" s="184"/>
      <c r="AP41" s="184"/>
      <c r="AQ41" s="184"/>
      <c r="AR41" s="184"/>
      <c r="AS41" s="184"/>
      <c r="AT41" s="184"/>
      <c r="AU41" s="184"/>
      <c r="AV41" s="184"/>
      <c r="AW41" s="184"/>
      <c r="AX41" s="184"/>
      <c r="AY41" s="184"/>
      <c r="AZ41" s="184"/>
      <c r="BA41" s="184"/>
      <c r="BB41" s="180"/>
      <c r="BC41" s="180"/>
      <c r="BD41" s="180"/>
      <c r="BE41" s="180"/>
      <c r="BF41" s="180"/>
      <c r="BG41" s="180"/>
      <c r="BH41" s="180"/>
      <c r="BI41" s="180"/>
      <c r="BJ41" s="180"/>
      <c r="BK41" s="180"/>
      <c r="BL41" s="180"/>
      <c r="BM41" s="180"/>
      <c r="BN41" s="184"/>
      <c r="BO41" s="184"/>
      <c r="BP41" s="184"/>
      <c r="BQ41" s="184"/>
      <c r="BR41" s="184"/>
      <c r="BS41" s="184"/>
      <c r="BT41" s="184"/>
      <c r="BU41" s="184"/>
      <c r="BV41" s="184"/>
      <c r="BW41" s="184"/>
      <c r="BX41" s="184"/>
      <c r="BY41" s="184"/>
      <c r="BZ41" s="184"/>
      <c r="CA41" s="184"/>
      <c r="CB41" s="184"/>
    </row>
    <row r="42" customFormat="false" ht="15" hidden="false" customHeight="false" outlineLevel="0" collapsed="false">
      <c r="A42" s="188"/>
      <c r="B42" s="188"/>
      <c r="C42" s="188"/>
      <c r="D42" s="188"/>
      <c r="E42" s="180" t="s">
        <v>378</v>
      </c>
      <c r="F42" s="180"/>
      <c r="G42" s="180"/>
      <c r="H42" s="180"/>
      <c r="I42" s="180"/>
      <c r="J42" s="180"/>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c r="AM42" s="180"/>
      <c r="AN42" s="186" t="s">
        <v>52</v>
      </c>
      <c r="AO42" s="186"/>
      <c r="AP42" s="186"/>
      <c r="AQ42" s="186"/>
      <c r="AR42" s="186"/>
      <c r="AS42" s="186"/>
      <c r="AT42" s="186"/>
      <c r="AU42" s="186"/>
      <c r="AV42" s="186"/>
      <c r="AW42" s="186"/>
      <c r="AX42" s="186"/>
      <c r="AY42" s="186"/>
      <c r="AZ42" s="186"/>
      <c r="BA42" s="186"/>
      <c r="BB42" s="185" t="s">
        <v>52</v>
      </c>
      <c r="BC42" s="185"/>
      <c r="BD42" s="185"/>
      <c r="BE42" s="185"/>
      <c r="BF42" s="185"/>
      <c r="BG42" s="185"/>
      <c r="BH42" s="185"/>
      <c r="BI42" s="185"/>
      <c r="BJ42" s="185"/>
      <c r="BK42" s="185"/>
      <c r="BL42" s="185"/>
      <c r="BM42" s="185"/>
      <c r="BN42" s="184"/>
      <c r="BO42" s="184"/>
      <c r="BP42" s="184"/>
      <c r="BQ42" s="184"/>
      <c r="BR42" s="184"/>
      <c r="BS42" s="184"/>
      <c r="BT42" s="184"/>
      <c r="BU42" s="184"/>
      <c r="BV42" s="184"/>
      <c r="BW42" s="184"/>
      <c r="BX42" s="184"/>
      <c r="BY42" s="184"/>
      <c r="BZ42" s="184"/>
      <c r="CA42" s="184"/>
      <c r="CB42" s="184"/>
    </row>
    <row r="43" customFormat="false" ht="15.75" hidden="false" customHeight="false" outlineLevel="0" collapsed="false">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row>
    <row r="44" customFormat="false" ht="15.75" hidden="false" customHeight="false" outlineLevel="0" collapsed="false">
      <c r="A44" s="14" t="s">
        <v>451</v>
      </c>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70"/>
      <c r="CD44" s="170"/>
      <c r="CE44" s="170"/>
      <c r="CF44" s="170"/>
    </row>
    <row r="45" customFormat="false" ht="15.75" hidden="false" customHeight="false" outlineLevel="0" collapsed="false">
      <c r="A45" s="14" t="s">
        <v>452</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70"/>
      <c r="CD45" s="170"/>
      <c r="CE45" s="170"/>
      <c r="CF45" s="170"/>
    </row>
    <row r="46" customFormat="false" ht="15" hidden="false" customHeight="false" outlineLevel="0" collapsed="false">
      <c r="A46" s="169"/>
      <c r="B46" s="169"/>
      <c r="C46" s="169"/>
      <c r="D46" s="169"/>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169"/>
      <c r="AL46" s="169"/>
      <c r="AM46" s="169"/>
      <c r="AN46" s="169"/>
      <c r="AO46" s="169"/>
      <c r="AP46" s="169"/>
      <c r="AQ46" s="169"/>
      <c r="AR46" s="169"/>
      <c r="AS46" s="169"/>
      <c r="AT46" s="169"/>
      <c r="AU46" s="169"/>
      <c r="AV46" s="169"/>
      <c r="AW46" s="169"/>
      <c r="AX46" s="169"/>
      <c r="AY46" s="169"/>
      <c r="AZ46" s="169"/>
      <c r="BA46" s="169"/>
      <c r="BB46" s="169"/>
      <c r="BC46" s="169"/>
      <c r="BD46" s="169"/>
      <c r="BE46" s="169"/>
      <c r="BF46" s="169"/>
      <c r="BG46" s="169"/>
      <c r="BH46" s="169"/>
      <c r="BI46" s="169"/>
      <c r="BJ46" s="169"/>
      <c r="BK46" s="169"/>
      <c r="BL46" s="169"/>
      <c r="BM46" s="169"/>
      <c r="BN46" s="169"/>
      <c r="BO46" s="169"/>
      <c r="BP46" s="169"/>
      <c r="BQ46" s="169"/>
      <c r="BR46" s="169"/>
      <c r="BS46" s="169"/>
      <c r="BT46" s="169"/>
      <c r="BU46" s="169"/>
      <c r="BV46" s="169"/>
      <c r="BW46" s="169"/>
      <c r="BX46" s="169"/>
      <c r="BY46" s="169"/>
      <c r="BZ46" s="169"/>
      <c r="CA46" s="169"/>
      <c r="CB46" s="169"/>
      <c r="CC46" s="172"/>
      <c r="CD46" s="172"/>
      <c r="CE46" s="172"/>
      <c r="CF46" s="172"/>
    </row>
    <row r="47" customFormat="false" ht="15.75" hidden="false" customHeight="false" outlineLevel="0" collapsed="false">
      <c r="A47" s="170" t="s">
        <v>344</v>
      </c>
      <c r="B47" s="198"/>
      <c r="C47" s="198"/>
      <c r="D47" s="198"/>
      <c r="E47" s="198"/>
      <c r="F47" s="198"/>
      <c r="G47" s="198"/>
      <c r="H47" s="198"/>
      <c r="I47" s="198"/>
      <c r="J47" s="198"/>
      <c r="K47" s="198"/>
      <c r="L47" s="198"/>
      <c r="M47" s="198"/>
      <c r="N47" s="198"/>
      <c r="O47" s="198"/>
      <c r="P47" s="198"/>
      <c r="Q47" s="198"/>
      <c r="R47" s="198"/>
      <c r="S47" s="199" t="s">
        <v>114</v>
      </c>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199"/>
      <c r="AZ47" s="199"/>
      <c r="BA47" s="199"/>
      <c r="BB47" s="199"/>
      <c r="BC47" s="199"/>
      <c r="BD47" s="199"/>
      <c r="BE47" s="199"/>
      <c r="BF47" s="199"/>
      <c r="BG47" s="199"/>
      <c r="BH47" s="199"/>
      <c r="BI47" s="199"/>
      <c r="BJ47" s="199"/>
      <c r="BK47" s="199"/>
      <c r="BL47" s="199"/>
      <c r="BM47" s="199"/>
      <c r="BN47" s="199"/>
      <c r="BO47" s="199"/>
      <c r="BP47" s="199"/>
      <c r="BQ47" s="199"/>
      <c r="BR47" s="199"/>
      <c r="BS47" s="199"/>
      <c r="BT47" s="199"/>
      <c r="BU47" s="199"/>
      <c r="BV47" s="199"/>
      <c r="BW47" s="199"/>
      <c r="BX47" s="199"/>
      <c r="BY47" s="199"/>
      <c r="BZ47" s="199"/>
      <c r="CA47" s="199"/>
      <c r="CB47" s="199"/>
      <c r="CC47" s="170"/>
      <c r="CD47" s="170"/>
      <c r="CE47" s="170"/>
      <c r="CF47" s="170"/>
    </row>
    <row r="48" customFormat="false" ht="15" hidden="false" customHeight="false" outlineLevel="0" collapsed="false">
      <c r="A48" s="169"/>
      <c r="B48" s="169"/>
      <c r="C48" s="169"/>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169"/>
      <c r="AL48" s="169"/>
      <c r="AM48" s="169"/>
      <c r="AN48" s="169"/>
      <c r="AO48" s="169"/>
      <c r="AP48" s="169"/>
      <c r="AQ48" s="169"/>
      <c r="AR48" s="169"/>
      <c r="AS48" s="169"/>
      <c r="AT48" s="169"/>
      <c r="AU48" s="169"/>
      <c r="AV48" s="169"/>
      <c r="AW48" s="169"/>
      <c r="AX48" s="169"/>
      <c r="AY48" s="169"/>
      <c r="AZ48" s="169"/>
      <c r="BA48" s="169"/>
      <c r="BB48" s="169"/>
      <c r="BC48" s="169"/>
      <c r="BD48" s="169"/>
      <c r="BE48" s="169"/>
      <c r="BF48" s="169"/>
      <c r="BG48" s="169"/>
      <c r="BH48" s="169"/>
      <c r="BI48" s="169"/>
      <c r="BJ48" s="169"/>
      <c r="BK48" s="169"/>
      <c r="BL48" s="169"/>
      <c r="BM48" s="169"/>
      <c r="BN48" s="169"/>
      <c r="BO48" s="169"/>
      <c r="BP48" s="169"/>
      <c r="BQ48" s="169"/>
      <c r="BR48" s="169"/>
      <c r="BS48" s="169"/>
      <c r="BT48" s="169"/>
      <c r="BU48" s="169"/>
      <c r="BV48" s="169"/>
      <c r="BW48" s="169"/>
      <c r="BX48" s="169"/>
      <c r="BY48" s="169"/>
      <c r="BZ48" s="169"/>
      <c r="CA48" s="169"/>
      <c r="CB48" s="169"/>
      <c r="CC48" s="172"/>
      <c r="CD48" s="172"/>
      <c r="CE48" s="172"/>
      <c r="CF48" s="172"/>
    </row>
    <row r="49" customFormat="false" ht="15.75" hidden="false" customHeight="true" outlineLevel="0" collapsed="false">
      <c r="A49" s="170" t="s">
        <v>345</v>
      </c>
      <c r="B49" s="198"/>
      <c r="C49" s="198"/>
      <c r="D49" s="198"/>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8"/>
      <c r="AH49" s="175" t="s">
        <v>346</v>
      </c>
      <c r="AI49" s="175"/>
      <c r="AJ49" s="175"/>
      <c r="AK49" s="175"/>
      <c r="AL49" s="175"/>
      <c r="AM49" s="175"/>
      <c r="AN49" s="175"/>
      <c r="AO49" s="175"/>
      <c r="AP49" s="175"/>
      <c r="AQ49" s="175"/>
      <c r="AR49" s="175"/>
      <c r="AS49" s="175"/>
      <c r="AT49" s="175"/>
      <c r="AU49" s="175"/>
      <c r="AV49" s="175"/>
      <c r="AW49" s="175"/>
      <c r="AX49" s="175"/>
      <c r="AY49" s="175"/>
      <c r="AZ49" s="175"/>
      <c r="BA49" s="175"/>
      <c r="BB49" s="175"/>
      <c r="BC49" s="175"/>
      <c r="BD49" s="175"/>
      <c r="BE49" s="175"/>
      <c r="BF49" s="175"/>
      <c r="BG49" s="175"/>
      <c r="BH49" s="175"/>
      <c r="BI49" s="175"/>
      <c r="BJ49" s="175"/>
      <c r="BK49" s="175"/>
      <c r="BL49" s="175"/>
      <c r="BM49" s="175"/>
      <c r="BN49" s="175"/>
      <c r="BO49" s="175"/>
      <c r="BP49" s="175"/>
      <c r="BQ49" s="175"/>
      <c r="BR49" s="175"/>
      <c r="BS49" s="175"/>
      <c r="BT49" s="175"/>
      <c r="BU49" s="175"/>
      <c r="BV49" s="175"/>
      <c r="BW49" s="175"/>
      <c r="BX49" s="175"/>
      <c r="BY49" s="175"/>
      <c r="BZ49" s="175"/>
      <c r="CA49" s="175"/>
      <c r="CB49" s="175"/>
      <c r="CC49" s="170"/>
      <c r="CD49" s="170"/>
      <c r="CE49" s="170"/>
      <c r="CF49" s="170"/>
    </row>
    <row r="51" customFormat="false" ht="15" hidden="false" customHeight="false" outlineLevel="0" collapsed="false">
      <c r="A51" s="176" t="s">
        <v>251</v>
      </c>
      <c r="B51" s="176"/>
      <c r="C51" s="176"/>
      <c r="D51" s="176"/>
      <c r="E51" s="176" t="s">
        <v>24</v>
      </c>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6"/>
      <c r="AM51" s="176"/>
      <c r="AN51" s="176" t="s">
        <v>435</v>
      </c>
      <c r="AO51" s="176"/>
      <c r="AP51" s="176"/>
      <c r="AQ51" s="176"/>
      <c r="AR51" s="176"/>
      <c r="AS51" s="176"/>
      <c r="AT51" s="176"/>
      <c r="AU51" s="176"/>
      <c r="AV51" s="176"/>
      <c r="AW51" s="176"/>
      <c r="AX51" s="176"/>
      <c r="AY51" s="176"/>
      <c r="AZ51" s="176"/>
      <c r="BA51" s="176"/>
      <c r="BB51" s="176" t="s">
        <v>382</v>
      </c>
      <c r="BC51" s="176"/>
      <c r="BD51" s="176"/>
      <c r="BE51" s="176"/>
      <c r="BF51" s="176"/>
      <c r="BG51" s="176"/>
      <c r="BH51" s="176"/>
      <c r="BI51" s="176"/>
      <c r="BJ51" s="176"/>
      <c r="BK51" s="176"/>
      <c r="BL51" s="176"/>
      <c r="BM51" s="176"/>
      <c r="BN51" s="176" t="s">
        <v>436</v>
      </c>
      <c r="BO51" s="176"/>
      <c r="BP51" s="176"/>
      <c r="BQ51" s="176"/>
      <c r="BR51" s="176"/>
      <c r="BS51" s="176"/>
      <c r="BT51" s="176"/>
      <c r="BU51" s="176"/>
      <c r="BV51" s="176"/>
      <c r="BW51" s="176"/>
      <c r="BX51" s="176"/>
      <c r="BY51" s="176"/>
      <c r="BZ51" s="176"/>
      <c r="CA51" s="176"/>
      <c r="CB51" s="176"/>
    </row>
    <row r="52" customFormat="false" ht="15" hidden="false" customHeight="false" outlineLevel="0" collapsed="false">
      <c r="A52" s="178" t="s">
        <v>254</v>
      </c>
      <c r="B52" s="178"/>
      <c r="C52" s="178"/>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178"/>
      <c r="AI52" s="178"/>
      <c r="AJ52" s="178"/>
      <c r="AK52" s="178"/>
      <c r="AL52" s="178"/>
      <c r="AM52" s="178"/>
      <c r="AN52" s="178" t="s">
        <v>437</v>
      </c>
      <c r="AO52" s="178"/>
      <c r="AP52" s="178"/>
      <c r="AQ52" s="178"/>
      <c r="AR52" s="178"/>
      <c r="AS52" s="178"/>
      <c r="AT52" s="178"/>
      <c r="AU52" s="178"/>
      <c r="AV52" s="178"/>
      <c r="AW52" s="178"/>
      <c r="AX52" s="178"/>
      <c r="AY52" s="178"/>
      <c r="AZ52" s="178"/>
      <c r="BA52" s="178"/>
      <c r="BB52" s="178" t="s">
        <v>394</v>
      </c>
      <c r="BC52" s="178"/>
      <c r="BD52" s="178"/>
      <c r="BE52" s="178"/>
      <c r="BF52" s="178"/>
      <c r="BG52" s="178"/>
      <c r="BH52" s="178"/>
      <c r="BI52" s="178"/>
      <c r="BJ52" s="178"/>
      <c r="BK52" s="178"/>
      <c r="BL52" s="178"/>
      <c r="BM52" s="178"/>
      <c r="BN52" s="178" t="s">
        <v>438</v>
      </c>
      <c r="BO52" s="178"/>
      <c r="BP52" s="178"/>
      <c r="BQ52" s="178"/>
      <c r="BR52" s="178"/>
      <c r="BS52" s="178"/>
      <c r="BT52" s="178"/>
      <c r="BU52" s="178"/>
      <c r="BV52" s="178"/>
      <c r="BW52" s="178"/>
      <c r="BX52" s="178"/>
      <c r="BY52" s="178"/>
      <c r="BZ52" s="178"/>
      <c r="CA52" s="178"/>
      <c r="CB52" s="178"/>
    </row>
    <row r="53" customFormat="false" ht="15" hidden="false" customHeight="false" outlineLevel="0" collapsed="false">
      <c r="A53" s="178"/>
      <c r="B53" s="178"/>
      <c r="C53" s="178"/>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178"/>
      <c r="AL53" s="178"/>
      <c r="AM53" s="178"/>
      <c r="AN53" s="178"/>
      <c r="AO53" s="178"/>
      <c r="AP53" s="178"/>
      <c r="AQ53" s="178"/>
      <c r="AR53" s="178"/>
      <c r="AS53" s="178"/>
      <c r="AT53" s="178"/>
      <c r="AU53" s="178"/>
      <c r="AV53" s="178"/>
      <c r="AW53" s="178"/>
      <c r="AX53" s="178"/>
      <c r="AY53" s="178"/>
      <c r="AZ53" s="178"/>
      <c r="BA53" s="178"/>
      <c r="BB53" s="178"/>
      <c r="BC53" s="178"/>
      <c r="BD53" s="178"/>
      <c r="BE53" s="178"/>
      <c r="BF53" s="178"/>
      <c r="BG53" s="178"/>
      <c r="BH53" s="178"/>
      <c r="BI53" s="178"/>
      <c r="BJ53" s="178"/>
      <c r="BK53" s="178"/>
      <c r="BL53" s="178"/>
      <c r="BM53" s="178"/>
      <c r="BN53" s="178" t="s">
        <v>439</v>
      </c>
      <c r="BO53" s="178"/>
      <c r="BP53" s="178"/>
      <c r="BQ53" s="178"/>
      <c r="BR53" s="178"/>
      <c r="BS53" s="178"/>
      <c r="BT53" s="178"/>
      <c r="BU53" s="178"/>
      <c r="BV53" s="178"/>
      <c r="BW53" s="178"/>
      <c r="BX53" s="178"/>
      <c r="BY53" s="178"/>
      <c r="BZ53" s="178"/>
      <c r="CA53" s="178"/>
      <c r="CB53" s="178"/>
    </row>
    <row r="54" customFormat="false" ht="15" hidden="false" customHeight="false" outlineLevel="0" collapsed="false">
      <c r="A54" s="177" t="n">
        <v>1</v>
      </c>
      <c r="B54" s="177"/>
      <c r="C54" s="177"/>
      <c r="D54" s="177"/>
      <c r="E54" s="177" t="n">
        <v>2</v>
      </c>
      <c r="F54" s="177"/>
      <c r="G54" s="177"/>
      <c r="H54" s="177"/>
      <c r="I54" s="177"/>
      <c r="J54" s="177"/>
      <c r="K54" s="177"/>
      <c r="L54" s="177"/>
      <c r="M54" s="177"/>
      <c r="N54" s="177"/>
      <c r="O54" s="177"/>
      <c r="P54" s="177"/>
      <c r="Q54" s="177"/>
      <c r="R54" s="177"/>
      <c r="S54" s="177"/>
      <c r="T54" s="177"/>
      <c r="U54" s="177"/>
      <c r="V54" s="177"/>
      <c r="W54" s="177"/>
      <c r="X54" s="177"/>
      <c r="Y54" s="177"/>
      <c r="Z54" s="177"/>
      <c r="AA54" s="177"/>
      <c r="AB54" s="177"/>
      <c r="AC54" s="177"/>
      <c r="AD54" s="177"/>
      <c r="AE54" s="177"/>
      <c r="AF54" s="177"/>
      <c r="AG54" s="177"/>
      <c r="AH54" s="177"/>
      <c r="AI54" s="177"/>
      <c r="AJ54" s="177"/>
      <c r="AK54" s="177"/>
      <c r="AL54" s="177"/>
      <c r="AM54" s="177"/>
      <c r="AN54" s="177" t="n">
        <v>3</v>
      </c>
      <c r="AO54" s="177"/>
      <c r="AP54" s="177"/>
      <c r="AQ54" s="177"/>
      <c r="AR54" s="177"/>
      <c r="AS54" s="177"/>
      <c r="AT54" s="177"/>
      <c r="AU54" s="177"/>
      <c r="AV54" s="177"/>
      <c r="AW54" s="177"/>
      <c r="AX54" s="177"/>
      <c r="AY54" s="177"/>
      <c r="AZ54" s="177"/>
      <c r="BA54" s="177"/>
      <c r="BB54" s="177" t="n">
        <v>4</v>
      </c>
      <c r="BC54" s="177"/>
      <c r="BD54" s="177"/>
      <c r="BE54" s="177"/>
      <c r="BF54" s="177"/>
      <c r="BG54" s="177"/>
      <c r="BH54" s="177"/>
      <c r="BI54" s="177"/>
      <c r="BJ54" s="177"/>
      <c r="BK54" s="177"/>
      <c r="BL54" s="177"/>
      <c r="BM54" s="177"/>
      <c r="BN54" s="177" t="n">
        <v>5</v>
      </c>
      <c r="BO54" s="177"/>
      <c r="BP54" s="177"/>
      <c r="BQ54" s="177"/>
      <c r="BR54" s="177"/>
      <c r="BS54" s="177"/>
      <c r="BT54" s="177"/>
      <c r="BU54" s="177"/>
      <c r="BV54" s="177"/>
      <c r="BW54" s="177"/>
      <c r="BX54" s="177"/>
      <c r="BY54" s="177"/>
      <c r="BZ54" s="177"/>
      <c r="CA54" s="177"/>
      <c r="CB54" s="177"/>
    </row>
    <row r="55" customFormat="false" ht="15" hidden="false" customHeight="false" outlineLevel="0" collapsed="false">
      <c r="A55" s="188"/>
      <c r="B55" s="188"/>
      <c r="C55" s="188"/>
      <c r="D55" s="188"/>
      <c r="E55" s="188"/>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188"/>
      <c r="AI55" s="188"/>
      <c r="AJ55" s="188"/>
      <c r="AK55" s="188"/>
      <c r="AL55" s="188"/>
      <c r="AM55" s="188"/>
      <c r="AN55" s="184"/>
      <c r="AO55" s="184"/>
      <c r="AP55" s="184"/>
      <c r="AQ55" s="184"/>
      <c r="AR55" s="184"/>
      <c r="AS55" s="184"/>
      <c r="AT55" s="184"/>
      <c r="AU55" s="184"/>
      <c r="AV55" s="184"/>
      <c r="AW55" s="184"/>
      <c r="AX55" s="184"/>
      <c r="AY55" s="184"/>
      <c r="AZ55" s="184"/>
      <c r="BA55" s="184"/>
      <c r="BB55" s="180"/>
      <c r="BC55" s="180"/>
      <c r="BD55" s="180"/>
      <c r="BE55" s="180"/>
      <c r="BF55" s="180"/>
      <c r="BG55" s="180"/>
      <c r="BH55" s="180"/>
      <c r="BI55" s="180"/>
      <c r="BJ55" s="180"/>
      <c r="BK55" s="180"/>
      <c r="BL55" s="180"/>
      <c r="BM55" s="180"/>
      <c r="BN55" s="184"/>
      <c r="BO55" s="184"/>
      <c r="BP55" s="184"/>
      <c r="BQ55" s="184"/>
      <c r="BR55" s="184"/>
      <c r="BS55" s="184"/>
      <c r="BT55" s="184"/>
      <c r="BU55" s="184"/>
      <c r="BV55" s="184"/>
      <c r="BW55" s="184"/>
      <c r="BX55" s="184"/>
      <c r="BY55" s="184"/>
      <c r="BZ55" s="184"/>
      <c r="CA55" s="184"/>
      <c r="CB55" s="184"/>
    </row>
    <row r="56" customFormat="false" ht="15" hidden="false" customHeight="false" outlineLevel="0" collapsed="false">
      <c r="A56" s="188"/>
      <c r="B56" s="188"/>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8"/>
      <c r="AK56" s="188"/>
      <c r="AL56" s="188"/>
      <c r="AM56" s="188"/>
      <c r="AN56" s="184"/>
      <c r="AO56" s="184"/>
      <c r="AP56" s="184"/>
      <c r="AQ56" s="184"/>
      <c r="AR56" s="184"/>
      <c r="AS56" s="184"/>
      <c r="AT56" s="184"/>
      <c r="AU56" s="184"/>
      <c r="AV56" s="184"/>
      <c r="AW56" s="184"/>
      <c r="AX56" s="184"/>
      <c r="AY56" s="184"/>
      <c r="AZ56" s="184"/>
      <c r="BA56" s="184"/>
      <c r="BB56" s="180"/>
      <c r="BC56" s="180"/>
      <c r="BD56" s="180"/>
      <c r="BE56" s="180"/>
      <c r="BF56" s="180"/>
      <c r="BG56" s="180"/>
      <c r="BH56" s="180"/>
      <c r="BI56" s="180"/>
      <c r="BJ56" s="180"/>
      <c r="BK56" s="180"/>
      <c r="BL56" s="180"/>
      <c r="BM56" s="180"/>
      <c r="BN56" s="184"/>
      <c r="BO56" s="184"/>
      <c r="BP56" s="184"/>
      <c r="BQ56" s="184"/>
      <c r="BR56" s="184"/>
      <c r="BS56" s="184"/>
      <c r="BT56" s="184"/>
      <c r="BU56" s="184"/>
      <c r="BV56" s="184"/>
      <c r="BW56" s="184"/>
      <c r="BX56" s="184"/>
      <c r="BY56" s="184"/>
      <c r="BZ56" s="184"/>
      <c r="CA56" s="184"/>
      <c r="CB56" s="184"/>
    </row>
    <row r="57" customFormat="false" ht="15" hidden="false" customHeight="false" outlineLevel="0" collapsed="false">
      <c r="A57" s="188"/>
      <c r="B57" s="188"/>
      <c r="C57" s="188"/>
      <c r="D57" s="188"/>
      <c r="E57" s="180" t="s">
        <v>378</v>
      </c>
      <c r="F57" s="180"/>
      <c r="G57" s="180"/>
      <c r="H57" s="180"/>
      <c r="I57" s="180"/>
      <c r="J57" s="180"/>
      <c r="K57" s="180"/>
      <c r="L57" s="180"/>
      <c r="M57" s="180"/>
      <c r="N57" s="180"/>
      <c r="O57" s="180"/>
      <c r="P57" s="180"/>
      <c r="Q57" s="180"/>
      <c r="R57" s="180"/>
      <c r="S57" s="180"/>
      <c r="T57" s="180"/>
      <c r="U57" s="180"/>
      <c r="V57" s="180"/>
      <c r="W57" s="180"/>
      <c r="X57" s="180"/>
      <c r="Y57" s="180"/>
      <c r="Z57" s="180"/>
      <c r="AA57" s="180"/>
      <c r="AB57" s="180"/>
      <c r="AC57" s="180"/>
      <c r="AD57" s="180"/>
      <c r="AE57" s="180"/>
      <c r="AF57" s="180"/>
      <c r="AG57" s="180"/>
      <c r="AH57" s="180"/>
      <c r="AI57" s="180"/>
      <c r="AJ57" s="180"/>
      <c r="AK57" s="180"/>
      <c r="AL57" s="180"/>
      <c r="AM57" s="180"/>
      <c r="AN57" s="186" t="s">
        <v>52</v>
      </c>
      <c r="AO57" s="186"/>
      <c r="AP57" s="186"/>
      <c r="AQ57" s="186"/>
      <c r="AR57" s="186"/>
      <c r="AS57" s="186"/>
      <c r="AT57" s="186"/>
      <c r="AU57" s="186"/>
      <c r="AV57" s="186"/>
      <c r="AW57" s="186"/>
      <c r="AX57" s="186"/>
      <c r="AY57" s="186"/>
      <c r="AZ57" s="186"/>
      <c r="BA57" s="186"/>
      <c r="BB57" s="185" t="s">
        <v>52</v>
      </c>
      <c r="BC57" s="185"/>
      <c r="BD57" s="185"/>
      <c r="BE57" s="185"/>
      <c r="BF57" s="185"/>
      <c r="BG57" s="185"/>
      <c r="BH57" s="185"/>
      <c r="BI57" s="185"/>
      <c r="BJ57" s="185"/>
      <c r="BK57" s="185"/>
      <c r="BL57" s="185"/>
      <c r="BM57" s="185"/>
      <c r="BN57" s="184"/>
      <c r="BO57" s="184"/>
      <c r="BP57" s="184"/>
      <c r="BQ57" s="184"/>
      <c r="BR57" s="184"/>
      <c r="BS57" s="184"/>
      <c r="BT57" s="184"/>
      <c r="BU57" s="184"/>
      <c r="BV57" s="184"/>
      <c r="BW57" s="184"/>
      <c r="BX57" s="184"/>
      <c r="BY57" s="184"/>
      <c r="BZ57" s="184"/>
      <c r="CA57" s="184"/>
      <c r="CB57" s="184"/>
    </row>
  </sheetData>
  <mergeCells count="158">
    <mergeCell ref="A1:CB1"/>
    <mergeCell ref="S3:CB3"/>
    <mergeCell ref="AH5:CB5"/>
    <mergeCell ref="A7:D7"/>
    <mergeCell ref="E7:AM7"/>
    <mergeCell ref="AN7:BA7"/>
    <mergeCell ref="BB7:BM7"/>
    <mergeCell ref="BN7:CB7"/>
    <mergeCell ref="A8:D8"/>
    <mergeCell ref="E8:AM8"/>
    <mergeCell ref="AN8:BA8"/>
    <mergeCell ref="BB8:BM8"/>
    <mergeCell ref="BN8:CB8"/>
    <mergeCell ref="A9:D9"/>
    <mergeCell ref="E9:AM9"/>
    <mergeCell ref="AN9:BA9"/>
    <mergeCell ref="BB9:BM9"/>
    <mergeCell ref="BN9:CB9"/>
    <mergeCell ref="A10:D10"/>
    <mergeCell ref="E10:AM10"/>
    <mergeCell ref="AN10:BA10"/>
    <mergeCell ref="BB10:BM10"/>
    <mergeCell ref="BN10:CB10"/>
    <mergeCell ref="A11:D11"/>
    <mergeCell ref="E11:AM11"/>
    <mergeCell ref="AN11:BA11"/>
    <mergeCell ref="BB11:BM11"/>
    <mergeCell ref="BN11:CB11"/>
    <mergeCell ref="A12:D12"/>
    <mergeCell ref="E12:AM12"/>
    <mergeCell ref="AN12:BA12"/>
    <mergeCell ref="BB12:BM12"/>
    <mergeCell ref="BN12:CB12"/>
    <mergeCell ref="A13:D13"/>
    <mergeCell ref="E13:AM13"/>
    <mergeCell ref="AN13:BA13"/>
    <mergeCell ref="BB13:BM13"/>
    <mergeCell ref="BN13:CB13"/>
    <mergeCell ref="A15:CB15"/>
    <mergeCell ref="S17:CB17"/>
    <mergeCell ref="AH19:CB19"/>
    <mergeCell ref="A21:D21"/>
    <mergeCell ref="E21:AM21"/>
    <mergeCell ref="AN21:BA21"/>
    <mergeCell ref="BB21:BI21"/>
    <mergeCell ref="BJ21:CB21"/>
    <mergeCell ref="A22:D22"/>
    <mergeCell ref="E22:AM22"/>
    <mergeCell ref="AN22:BA22"/>
    <mergeCell ref="BB22:BI22"/>
    <mergeCell ref="BJ22:CB22"/>
    <mergeCell ref="A23:D23"/>
    <mergeCell ref="E23:AM23"/>
    <mergeCell ref="AN23:BA23"/>
    <mergeCell ref="BB23:BI23"/>
    <mergeCell ref="BJ23:CB23"/>
    <mergeCell ref="A24:D24"/>
    <mergeCell ref="E24:AM24"/>
    <mergeCell ref="AN24:BA24"/>
    <mergeCell ref="BB24:BI24"/>
    <mergeCell ref="BJ24:CB24"/>
    <mergeCell ref="A25:D25"/>
    <mergeCell ref="E25:AM25"/>
    <mergeCell ref="AN25:BA25"/>
    <mergeCell ref="BB25:BI25"/>
    <mergeCell ref="BJ25:CB25"/>
    <mergeCell ref="A26:D26"/>
    <mergeCell ref="E26:AM26"/>
    <mergeCell ref="AN26:BA26"/>
    <mergeCell ref="BB26:BI26"/>
    <mergeCell ref="BJ26:CB26"/>
    <mergeCell ref="A27:D27"/>
    <mergeCell ref="E27:AM27"/>
    <mergeCell ref="AN27:BA27"/>
    <mergeCell ref="BB27:BI27"/>
    <mergeCell ref="BJ27:CB27"/>
    <mergeCell ref="A28:D28"/>
    <mergeCell ref="E28:AM28"/>
    <mergeCell ref="AN28:BA28"/>
    <mergeCell ref="BB28:BI28"/>
    <mergeCell ref="BJ28:CB28"/>
    <mergeCell ref="A30:CB30"/>
    <mergeCell ref="S32:CB32"/>
    <mergeCell ref="AH34:CB34"/>
    <mergeCell ref="A36:D36"/>
    <mergeCell ref="E36:AM36"/>
    <mergeCell ref="AN36:BA36"/>
    <mergeCell ref="BB36:BM36"/>
    <mergeCell ref="BN36:CB36"/>
    <mergeCell ref="A37:D37"/>
    <mergeCell ref="E37:AM37"/>
    <mergeCell ref="AN37:BA37"/>
    <mergeCell ref="BB37:BM37"/>
    <mergeCell ref="BN37:CB37"/>
    <mergeCell ref="A38:D38"/>
    <mergeCell ref="E38:AM38"/>
    <mergeCell ref="AN38:BA38"/>
    <mergeCell ref="BB38:BM38"/>
    <mergeCell ref="BN38:CB38"/>
    <mergeCell ref="A39:D39"/>
    <mergeCell ref="E39:AM39"/>
    <mergeCell ref="AN39:BA39"/>
    <mergeCell ref="BB39:BM39"/>
    <mergeCell ref="BN39:CB39"/>
    <mergeCell ref="A40:D40"/>
    <mergeCell ref="E40:AM40"/>
    <mergeCell ref="AN40:BA40"/>
    <mergeCell ref="BB40:BM40"/>
    <mergeCell ref="BN40:CB40"/>
    <mergeCell ref="A41:D41"/>
    <mergeCell ref="E41:AM41"/>
    <mergeCell ref="AN41:BA41"/>
    <mergeCell ref="BB41:BM41"/>
    <mergeCell ref="BN41:CB41"/>
    <mergeCell ref="A42:D42"/>
    <mergeCell ref="E42:AM42"/>
    <mergeCell ref="AN42:BA42"/>
    <mergeCell ref="BB42:BM42"/>
    <mergeCell ref="BN42:CB42"/>
    <mergeCell ref="A44:CB44"/>
    <mergeCell ref="A45:CB45"/>
    <mergeCell ref="S47:CB47"/>
    <mergeCell ref="AH49:CB49"/>
    <mergeCell ref="A51:D51"/>
    <mergeCell ref="E51:AM51"/>
    <mergeCell ref="AN51:BA51"/>
    <mergeCell ref="BB51:BM51"/>
    <mergeCell ref="BN51:CB51"/>
    <mergeCell ref="A52:D52"/>
    <mergeCell ref="E52:AM52"/>
    <mergeCell ref="AN52:BA52"/>
    <mergeCell ref="BB52:BM52"/>
    <mergeCell ref="BN52:CB52"/>
    <mergeCell ref="A53:D53"/>
    <mergeCell ref="E53:AM53"/>
    <mergeCell ref="AN53:BA53"/>
    <mergeCell ref="BB53:BM53"/>
    <mergeCell ref="BN53:CB53"/>
    <mergeCell ref="A54:D54"/>
    <mergeCell ref="E54:AM54"/>
    <mergeCell ref="AN54:BA54"/>
    <mergeCell ref="BB54:BM54"/>
    <mergeCell ref="BN54:CB54"/>
    <mergeCell ref="A55:D55"/>
    <mergeCell ref="E55:AM55"/>
    <mergeCell ref="AN55:BA55"/>
    <mergeCell ref="BB55:BM55"/>
    <mergeCell ref="BN55:CB55"/>
    <mergeCell ref="A56:D56"/>
    <mergeCell ref="E56:AM56"/>
    <mergeCell ref="AN56:BA56"/>
    <mergeCell ref="BB56:BM56"/>
    <mergeCell ref="BN56:CB56"/>
    <mergeCell ref="A57:D57"/>
    <mergeCell ref="E57:AM57"/>
    <mergeCell ref="AN57:BA57"/>
    <mergeCell ref="BB57:BM57"/>
    <mergeCell ref="BN57:CB57"/>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CC49"/>
  <sheetViews>
    <sheetView showFormulas="false" showGridLines="true" showRowColHeaders="true" showZeros="true" rightToLeft="false" tabSelected="false" showOutlineSymbols="true" defaultGridColor="true" view="normal" topLeftCell="A43" colorId="64" zoomScale="100" zoomScaleNormal="100" zoomScalePageLayoutView="100" workbookViewId="0">
      <selection pane="topLeft" activeCell="A1" activeCellId="0" sqref="A1"/>
    </sheetView>
  </sheetViews>
  <sheetFormatPr defaultColWidth="8.5390625" defaultRowHeight="15" zeroHeight="false" outlineLevelRow="0" outlineLevelCol="0"/>
  <cols>
    <col collapsed="false" customWidth="true" hidden="false" outlineLevel="0" max="80" min="1" style="151" width="1.29"/>
    <col collapsed="false" customWidth="true" hidden="false" outlineLevel="0" max="81" min="81" style="151" width="9.14"/>
  </cols>
  <sheetData>
    <row r="1" customFormat="false" ht="15.75" hidden="false" customHeight="false" outlineLevel="0" collapsed="false">
      <c r="A1" s="14" t="s">
        <v>453</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70"/>
    </row>
    <row r="2" customFormat="false" ht="15" hidden="false" customHeight="false" outlineLevel="0" collapsed="false">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c r="BE2" s="169"/>
      <c r="BF2" s="169"/>
      <c r="BG2" s="169"/>
      <c r="BH2" s="169"/>
      <c r="BI2" s="169"/>
      <c r="BJ2" s="169"/>
      <c r="BK2" s="169"/>
      <c r="BL2" s="169"/>
      <c r="BM2" s="169"/>
      <c r="BN2" s="169"/>
      <c r="BO2" s="169"/>
      <c r="BP2" s="169"/>
      <c r="BQ2" s="169"/>
      <c r="BR2" s="169"/>
      <c r="BS2" s="169"/>
      <c r="BT2" s="169"/>
      <c r="BU2" s="169"/>
      <c r="BV2" s="169"/>
      <c r="BW2" s="169"/>
      <c r="BX2" s="169"/>
      <c r="BY2" s="169"/>
      <c r="BZ2" s="169"/>
      <c r="CA2" s="169"/>
      <c r="CB2" s="169"/>
      <c r="CC2" s="172"/>
    </row>
    <row r="3" customFormat="false" ht="15.75" hidden="false" customHeight="false" outlineLevel="0" collapsed="false">
      <c r="A3" s="170" t="s">
        <v>344</v>
      </c>
      <c r="B3" s="198"/>
      <c r="C3" s="198"/>
      <c r="D3" s="198"/>
      <c r="E3" s="198"/>
      <c r="F3" s="198"/>
      <c r="G3" s="198"/>
      <c r="H3" s="198"/>
      <c r="I3" s="198"/>
      <c r="J3" s="198"/>
      <c r="K3" s="198"/>
      <c r="L3" s="198"/>
      <c r="M3" s="198"/>
      <c r="N3" s="198"/>
      <c r="O3" s="198"/>
      <c r="P3" s="198"/>
      <c r="Q3" s="198"/>
      <c r="R3" s="198"/>
      <c r="S3" s="200" t="s">
        <v>454</v>
      </c>
      <c r="T3" s="200"/>
      <c r="U3" s="200"/>
      <c r="V3" s="200"/>
      <c r="W3" s="200"/>
      <c r="X3" s="200"/>
      <c r="Y3" s="200"/>
      <c r="Z3" s="200"/>
      <c r="AA3" s="200"/>
      <c r="AB3" s="200"/>
      <c r="AC3" s="200"/>
      <c r="AD3" s="200"/>
      <c r="AE3" s="200"/>
      <c r="AF3" s="200"/>
      <c r="AG3" s="200"/>
      <c r="AH3" s="200"/>
      <c r="AI3" s="200"/>
      <c r="AJ3" s="200"/>
      <c r="AK3" s="200"/>
      <c r="AL3" s="200"/>
      <c r="AM3" s="200"/>
      <c r="AN3" s="200"/>
      <c r="AO3" s="200"/>
      <c r="AP3" s="200"/>
      <c r="AQ3" s="200"/>
      <c r="AR3" s="200"/>
      <c r="AS3" s="200"/>
      <c r="AT3" s="200"/>
      <c r="AU3" s="200"/>
      <c r="AV3" s="200"/>
      <c r="AW3" s="200"/>
      <c r="AX3" s="200"/>
      <c r="AY3" s="200"/>
      <c r="AZ3" s="200"/>
      <c r="BA3" s="200"/>
      <c r="BB3" s="200"/>
      <c r="BC3" s="200"/>
      <c r="BD3" s="200"/>
      <c r="BE3" s="200"/>
      <c r="BF3" s="200"/>
      <c r="BG3" s="200"/>
      <c r="BH3" s="200"/>
      <c r="BI3" s="200"/>
      <c r="BJ3" s="200"/>
      <c r="BK3" s="200"/>
      <c r="BL3" s="200"/>
      <c r="BM3" s="200"/>
      <c r="BN3" s="200"/>
      <c r="BO3" s="200"/>
      <c r="BP3" s="200"/>
      <c r="BQ3" s="200"/>
      <c r="BR3" s="200"/>
      <c r="BS3" s="200"/>
      <c r="BT3" s="200"/>
      <c r="BU3" s="200"/>
      <c r="BV3" s="200"/>
      <c r="BW3" s="200"/>
      <c r="BX3" s="200"/>
      <c r="BY3" s="200"/>
      <c r="BZ3" s="200"/>
      <c r="CA3" s="200"/>
      <c r="CB3" s="200"/>
      <c r="CC3" s="170"/>
    </row>
    <row r="4" customFormat="false" ht="15" hidden="false" customHeight="false" outlineLevel="0" collapsed="false">
      <c r="A4" s="169"/>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69"/>
      <c r="AY4" s="169"/>
      <c r="AZ4" s="169"/>
      <c r="BA4" s="169"/>
      <c r="BB4" s="169"/>
      <c r="BC4" s="169"/>
      <c r="BD4" s="169"/>
      <c r="BE4" s="169"/>
      <c r="BF4" s="169"/>
      <c r="BG4" s="169"/>
      <c r="BH4" s="169"/>
      <c r="BI4" s="169"/>
      <c r="BJ4" s="169"/>
      <c r="BK4" s="169"/>
      <c r="BL4" s="169"/>
      <c r="BM4" s="169"/>
      <c r="BN4" s="169"/>
      <c r="BO4" s="169"/>
      <c r="BP4" s="169"/>
      <c r="BQ4" s="169"/>
      <c r="BR4" s="169"/>
      <c r="BS4" s="169"/>
      <c r="BT4" s="169"/>
      <c r="BU4" s="169"/>
      <c r="BV4" s="169"/>
      <c r="BW4" s="169"/>
      <c r="BX4" s="169"/>
      <c r="BY4" s="169"/>
      <c r="BZ4" s="169"/>
      <c r="CA4" s="169"/>
      <c r="CB4" s="169"/>
      <c r="CC4" s="172"/>
    </row>
    <row r="5" customFormat="false" ht="15.75" hidden="false" customHeight="true" outlineLevel="0" collapsed="false">
      <c r="A5" s="170" t="s">
        <v>345</v>
      </c>
      <c r="B5" s="198"/>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75" t="s">
        <v>346</v>
      </c>
      <c r="AI5" s="175"/>
      <c r="AJ5" s="175"/>
      <c r="AK5" s="175"/>
      <c r="AL5" s="175"/>
      <c r="AM5" s="175"/>
      <c r="AN5" s="175"/>
      <c r="AO5" s="175"/>
      <c r="AP5" s="175"/>
      <c r="AQ5" s="175"/>
      <c r="AR5" s="175"/>
      <c r="AS5" s="175"/>
      <c r="AT5" s="175"/>
      <c r="AU5" s="175"/>
      <c r="AV5" s="175"/>
      <c r="AW5" s="175"/>
      <c r="AX5" s="175"/>
      <c r="AY5" s="175"/>
      <c r="AZ5" s="175"/>
      <c r="BA5" s="175"/>
      <c r="BB5" s="175"/>
      <c r="BC5" s="175"/>
      <c r="BD5" s="175"/>
      <c r="BE5" s="175"/>
      <c r="BF5" s="175"/>
      <c r="BG5" s="175"/>
      <c r="BH5" s="175"/>
      <c r="BI5" s="175"/>
      <c r="BJ5" s="175"/>
      <c r="BK5" s="175"/>
      <c r="BL5" s="175"/>
      <c r="BM5" s="175"/>
      <c r="BN5" s="175"/>
      <c r="BO5" s="175"/>
      <c r="BP5" s="175"/>
      <c r="BQ5" s="175"/>
      <c r="BR5" s="175"/>
      <c r="BS5" s="175"/>
      <c r="BT5" s="175"/>
      <c r="BU5" s="175"/>
      <c r="BV5" s="175"/>
      <c r="BW5" s="175"/>
      <c r="BX5" s="175"/>
      <c r="BY5" s="175"/>
      <c r="BZ5" s="175"/>
      <c r="CA5" s="175"/>
      <c r="CB5" s="175"/>
      <c r="CC5" s="170"/>
    </row>
    <row r="6" customFormat="false" ht="15.75" hidden="false" customHeight="false" outlineLevel="0" collapsed="false">
      <c r="A6" s="170"/>
      <c r="B6" s="198"/>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70"/>
    </row>
    <row r="7" customFormat="false" ht="15.75" hidden="false" customHeight="false" outlineLevel="0" collapsed="false">
      <c r="A7" s="14" t="s">
        <v>455</v>
      </c>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70"/>
    </row>
    <row r="9" customFormat="false" ht="15" hidden="false" customHeight="false" outlineLevel="0" collapsed="false">
      <c r="A9" s="176" t="s">
        <v>251</v>
      </c>
      <c r="B9" s="176"/>
      <c r="C9" s="176"/>
      <c r="D9" s="176"/>
      <c r="E9" s="176" t="s">
        <v>380</v>
      </c>
      <c r="F9" s="176"/>
      <c r="G9" s="176"/>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6" t="s">
        <v>382</v>
      </c>
      <c r="AK9" s="176"/>
      <c r="AL9" s="176"/>
      <c r="AM9" s="176"/>
      <c r="AN9" s="176"/>
      <c r="AO9" s="176"/>
      <c r="AP9" s="176"/>
      <c r="AQ9" s="176"/>
      <c r="AR9" s="176"/>
      <c r="AS9" s="176"/>
      <c r="AT9" s="176"/>
      <c r="AU9" s="176" t="s">
        <v>382</v>
      </c>
      <c r="AV9" s="176"/>
      <c r="AW9" s="176"/>
      <c r="AX9" s="176"/>
      <c r="AY9" s="176"/>
      <c r="AZ9" s="176"/>
      <c r="BA9" s="176"/>
      <c r="BB9" s="176"/>
      <c r="BC9" s="176"/>
      <c r="BD9" s="176"/>
      <c r="BE9" s="176" t="s">
        <v>456</v>
      </c>
      <c r="BF9" s="176"/>
      <c r="BG9" s="176"/>
      <c r="BH9" s="176"/>
      <c r="BI9" s="176"/>
      <c r="BJ9" s="176"/>
      <c r="BK9" s="176"/>
      <c r="BL9" s="176"/>
      <c r="BM9" s="176"/>
      <c r="BN9" s="176"/>
      <c r="BO9" s="176"/>
      <c r="BP9" s="176" t="s">
        <v>383</v>
      </c>
      <c r="BQ9" s="176"/>
      <c r="BR9" s="176"/>
      <c r="BS9" s="176"/>
      <c r="BT9" s="176"/>
      <c r="BU9" s="176"/>
      <c r="BV9" s="176"/>
      <c r="BW9" s="176"/>
      <c r="BX9" s="176"/>
      <c r="BY9" s="176"/>
      <c r="BZ9" s="176"/>
      <c r="CA9" s="176"/>
      <c r="CB9" s="176"/>
    </row>
    <row r="10" customFormat="false" ht="15" hidden="false" customHeight="false" outlineLevel="0" collapsed="false">
      <c r="A10" s="178" t="s">
        <v>254</v>
      </c>
      <c r="B10" s="178"/>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t="s">
        <v>457</v>
      </c>
      <c r="AK10" s="178"/>
      <c r="AL10" s="178"/>
      <c r="AM10" s="178"/>
      <c r="AN10" s="178"/>
      <c r="AO10" s="178"/>
      <c r="AP10" s="178"/>
      <c r="AQ10" s="178"/>
      <c r="AR10" s="178"/>
      <c r="AS10" s="178"/>
      <c r="AT10" s="178"/>
      <c r="AU10" s="178" t="s">
        <v>458</v>
      </c>
      <c r="AV10" s="178"/>
      <c r="AW10" s="178"/>
      <c r="AX10" s="178"/>
      <c r="AY10" s="178"/>
      <c r="AZ10" s="178"/>
      <c r="BA10" s="178"/>
      <c r="BB10" s="178"/>
      <c r="BC10" s="178"/>
      <c r="BD10" s="178"/>
      <c r="BE10" s="178" t="s">
        <v>459</v>
      </c>
      <c r="BF10" s="178"/>
      <c r="BG10" s="178"/>
      <c r="BH10" s="178"/>
      <c r="BI10" s="178"/>
      <c r="BJ10" s="178"/>
      <c r="BK10" s="178"/>
      <c r="BL10" s="178"/>
      <c r="BM10" s="178"/>
      <c r="BN10" s="178"/>
      <c r="BO10" s="178"/>
      <c r="BP10" s="178" t="s">
        <v>387</v>
      </c>
      <c r="BQ10" s="178"/>
      <c r="BR10" s="178"/>
      <c r="BS10" s="178"/>
      <c r="BT10" s="178"/>
      <c r="BU10" s="178"/>
      <c r="BV10" s="178"/>
      <c r="BW10" s="178"/>
      <c r="BX10" s="178"/>
      <c r="BY10" s="178"/>
      <c r="BZ10" s="178"/>
      <c r="CA10" s="178"/>
      <c r="CB10" s="178"/>
    </row>
    <row r="11" customFormat="false" ht="15" hidden="false" customHeight="false" outlineLevel="0" collapsed="false">
      <c r="A11" s="178"/>
      <c r="B11" s="178"/>
      <c r="C11" s="178"/>
      <c r="D11" s="178"/>
      <c r="E11" s="178"/>
      <c r="F11" s="178"/>
      <c r="G11" s="178"/>
      <c r="H11" s="178"/>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8"/>
      <c r="AN11" s="178"/>
      <c r="AO11" s="178"/>
      <c r="AP11" s="178"/>
      <c r="AQ11" s="178"/>
      <c r="AR11" s="178"/>
      <c r="AS11" s="178"/>
      <c r="AT11" s="178"/>
      <c r="AU11" s="178" t="s">
        <v>460</v>
      </c>
      <c r="AV11" s="178"/>
      <c r="AW11" s="178"/>
      <c r="AX11" s="178"/>
      <c r="AY11" s="178"/>
      <c r="AZ11" s="178"/>
      <c r="BA11" s="178"/>
      <c r="BB11" s="178"/>
      <c r="BC11" s="178"/>
      <c r="BD11" s="178"/>
      <c r="BE11" s="178" t="s">
        <v>390</v>
      </c>
      <c r="BF11" s="178"/>
      <c r="BG11" s="178"/>
      <c r="BH11" s="178"/>
      <c r="BI11" s="178"/>
      <c r="BJ11" s="178"/>
      <c r="BK11" s="178"/>
      <c r="BL11" s="178"/>
      <c r="BM11" s="178"/>
      <c r="BN11" s="178"/>
      <c r="BO11" s="178"/>
      <c r="BP11" s="178"/>
      <c r="BQ11" s="178"/>
      <c r="BR11" s="178"/>
      <c r="BS11" s="178"/>
      <c r="BT11" s="178"/>
      <c r="BU11" s="178"/>
      <c r="BV11" s="178"/>
      <c r="BW11" s="178"/>
      <c r="BX11" s="178"/>
      <c r="BY11" s="178"/>
      <c r="BZ11" s="178"/>
      <c r="CA11" s="178"/>
      <c r="CB11" s="178"/>
    </row>
    <row r="12" customFormat="false" ht="15" hidden="false" customHeight="false" outlineLevel="0" collapsed="false">
      <c r="A12" s="187"/>
      <c r="B12" s="187"/>
      <c r="C12" s="187"/>
      <c r="D12" s="187"/>
      <c r="E12" s="187"/>
      <c r="F12" s="187"/>
      <c r="G12" s="187"/>
      <c r="H12" s="187"/>
      <c r="I12" s="187"/>
      <c r="J12" s="187"/>
      <c r="K12" s="187"/>
      <c r="L12" s="187"/>
      <c r="M12" s="187"/>
      <c r="N12" s="187"/>
      <c r="O12" s="187"/>
      <c r="P12" s="187"/>
      <c r="Q12" s="187"/>
      <c r="R12" s="187"/>
      <c r="S12" s="187"/>
      <c r="T12" s="187"/>
      <c r="U12" s="187"/>
      <c r="V12" s="187"/>
      <c r="W12" s="187"/>
      <c r="X12" s="187"/>
      <c r="Y12" s="187"/>
      <c r="Z12" s="187"/>
      <c r="AA12" s="187"/>
      <c r="AB12" s="187"/>
      <c r="AC12" s="187"/>
      <c r="AD12" s="187"/>
      <c r="AE12" s="187"/>
      <c r="AF12" s="187"/>
      <c r="AG12" s="187"/>
      <c r="AH12" s="187"/>
      <c r="AI12" s="187"/>
      <c r="AJ12" s="187"/>
      <c r="AK12" s="187"/>
      <c r="AL12" s="187"/>
      <c r="AM12" s="187"/>
      <c r="AN12" s="187"/>
      <c r="AO12" s="187"/>
      <c r="AP12" s="187"/>
      <c r="AQ12" s="187"/>
      <c r="AR12" s="187"/>
      <c r="AS12" s="187"/>
      <c r="AT12" s="187"/>
      <c r="AU12" s="187"/>
      <c r="AV12" s="187"/>
      <c r="AW12" s="187"/>
      <c r="AX12" s="187"/>
      <c r="AY12" s="187"/>
      <c r="AZ12" s="187"/>
      <c r="BA12" s="187"/>
      <c r="BB12" s="187"/>
      <c r="BC12" s="187"/>
      <c r="BD12" s="187"/>
      <c r="BE12" s="187"/>
      <c r="BF12" s="187"/>
      <c r="BG12" s="187"/>
      <c r="BH12" s="187"/>
      <c r="BI12" s="187"/>
      <c r="BJ12" s="187"/>
      <c r="BK12" s="187"/>
      <c r="BL12" s="187"/>
      <c r="BM12" s="187"/>
      <c r="BN12" s="187"/>
      <c r="BO12" s="187"/>
      <c r="BP12" s="187"/>
      <c r="BQ12" s="187"/>
      <c r="BR12" s="187"/>
      <c r="BS12" s="187"/>
      <c r="BT12" s="187"/>
      <c r="BU12" s="187"/>
      <c r="BV12" s="187"/>
      <c r="BW12" s="187"/>
      <c r="BX12" s="187"/>
      <c r="BY12" s="187"/>
      <c r="BZ12" s="187"/>
      <c r="CA12" s="187"/>
      <c r="CB12" s="187"/>
    </row>
    <row r="13" customFormat="false" ht="15" hidden="false" customHeight="false" outlineLevel="0" collapsed="false">
      <c r="A13" s="187" t="n">
        <v>1</v>
      </c>
      <c r="B13" s="187"/>
      <c r="C13" s="187"/>
      <c r="D13" s="187"/>
      <c r="E13" s="187" t="n">
        <v>2</v>
      </c>
      <c r="F13" s="187"/>
      <c r="G13" s="187"/>
      <c r="H13" s="187"/>
      <c r="I13" s="187"/>
      <c r="J13" s="187"/>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7" t="n">
        <v>3</v>
      </c>
      <c r="AK13" s="187"/>
      <c r="AL13" s="187"/>
      <c r="AM13" s="187"/>
      <c r="AN13" s="187"/>
      <c r="AO13" s="187"/>
      <c r="AP13" s="187"/>
      <c r="AQ13" s="187"/>
      <c r="AR13" s="187"/>
      <c r="AS13" s="187"/>
      <c r="AT13" s="187"/>
      <c r="AU13" s="187" t="n">
        <v>4</v>
      </c>
      <c r="AV13" s="187"/>
      <c r="AW13" s="187"/>
      <c r="AX13" s="187"/>
      <c r="AY13" s="187"/>
      <c r="AZ13" s="187"/>
      <c r="BA13" s="187"/>
      <c r="BB13" s="187"/>
      <c r="BC13" s="187"/>
      <c r="BD13" s="187"/>
      <c r="BE13" s="187" t="n">
        <v>5</v>
      </c>
      <c r="BF13" s="187"/>
      <c r="BG13" s="187"/>
      <c r="BH13" s="187"/>
      <c r="BI13" s="187"/>
      <c r="BJ13" s="187"/>
      <c r="BK13" s="187"/>
      <c r="BL13" s="187"/>
      <c r="BM13" s="187"/>
      <c r="BN13" s="187"/>
      <c r="BO13" s="187"/>
      <c r="BP13" s="187" t="n">
        <v>6</v>
      </c>
      <c r="BQ13" s="187"/>
      <c r="BR13" s="187"/>
      <c r="BS13" s="187"/>
      <c r="BT13" s="187"/>
      <c r="BU13" s="187"/>
      <c r="BV13" s="187"/>
      <c r="BW13" s="187"/>
      <c r="BX13" s="187"/>
      <c r="BY13" s="187"/>
      <c r="BZ13" s="187"/>
      <c r="CA13" s="187"/>
      <c r="CB13" s="187"/>
    </row>
    <row r="14" customFormat="false" ht="15" hidden="false" customHeight="false" outlineLevel="0" collapsed="false">
      <c r="A14" s="188"/>
      <c r="B14" s="188"/>
      <c r="C14" s="188"/>
      <c r="D14" s="188"/>
      <c r="E14" s="188"/>
      <c r="F14" s="188"/>
      <c r="G14" s="188"/>
      <c r="H14" s="188"/>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4"/>
      <c r="AK14" s="184"/>
      <c r="AL14" s="184"/>
      <c r="AM14" s="184"/>
      <c r="AN14" s="184"/>
      <c r="AO14" s="184"/>
      <c r="AP14" s="184"/>
      <c r="AQ14" s="184"/>
      <c r="AR14" s="184"/>
      <c r="AS14" s="184"/>
      <c r="AT14" s="184"/>
      <c r="AU14" s="184"/>
      <c r="AV14" s="184"/>
      <c r="AW14" s="184"/>
      <c r="AX14" s="184"/>
      <c r="AY14" s="184"/>
      <c r="AZ14" s="184"/>
      <c r="BA14" s="184"/>
      <c r="BB14" s="184"/>
      <c r="BC14" s="184"/>
      <c r="BD14" s="184"/>
      <c r="BE14" s="184"/>
      <c r="BF14" s="184"/>
      <c r="BG14" s="184"/>
      <c r="BH14" s="184"/>
      <c r="BI14" s="184"/>
      <c r="BJ14" s="184"/>
      <c r="BK14" s="184"/>
      <c r="BL14" s="184"/>
      <c r="BM14" s="184"/>
      <c r="BN14" s="184"/>
      <c r="BO14" s="184"/>
      <c r="BP14" s="184"/>
      <c r="BQ14" s="184"/>
      <c r="BR14" s="184"/>
      <c r="BS14" s="184"/>
      <c r="BT14" s="184"/>
      <c r="BU14" s="184"/>
      <c r="BV14" s="184"/>
      <c r="BW14" s="184"/>
      <c r="BX14" s="184"/>
      <c r="BY14" s="184"/>
      <c r="BZ14" s="184"/>
      <c r="CA14" s="184"/>
      <c r="CB14" s="184"/>
    </row>
    <row r="15" customFormat="false" ht="15" hidden="false" customHeight="false" outlineLevel="0" collapsed="false">
      <c r="A15" s="188"/>
      <c r="B15" s="188"/>
      <c r="C15" s="188"/>
      <c r="D15" s="188"/>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4"/>
      <c r="AK15" s="184"/>
      <c r="AL15" s="184"/>
      <c r="AM15" s="184"/>
      <c r="AN15" s="184"/>
      <c r="AO15" s="184"/>
      <c r="AP15" s="184"/>
      <c r="AQ15" s="184"/>
      <c r="AR15" s="184"/>
      <c r="AS15" s="184"/>
      <c r="AT15" s="184"/>
      <c r="AU15" s="184"/>
      <c r="AV15" s="184"/>
      <c r="AW15" s="184"/>
      <c r="AX15" s="184"/>
      <c r="AY15" s="184"/>
      <c r="AZ15" s="184"/>
      <c r="BA15" s="184"/>
      <c r="BB15" s="184"/>
      <c r="BC15" s="184"/>
      <c r="BD15" s="184"/>
      <c r="BE15" s="184"/>
      <c r="BF15" s="184"/>
      <c r="BG15" s="184"/>
      <c r="BH15" s="184"/>
      <c r="BI15" s="184"/>
      <c r="BJ15" s="184"/>
      <c r="BK15" s="184"/>
      <c r="BL15" s="184"/>
      <c r="BM15" s="184"/>
      <c r="BN15" s="184"/>
      <c r="BO15" s="184"/>
      <c r="BP15" s="184"/>
      <c r="BQ15" s="184"/>
      <c r="BR15" s="184"/>
      <c r="BS15" s="184"/>
      <c r="BT15" s="184"/>
      <c r="BU15" s="184"/>
      <c r="BV15" s="184"/>
      <c r="BW15" s="184"/>
      <c r="BX15" s="184"/>
      <c r="BY15" s="184"/>
      <c r="BZ15" s="184"/>
      <c r="CA15" s="184"/>
      <c r="CB15" s="184"/>
    </row>
    <row r="16" customFormat="false" ht="15" hidden="false" customHeight="false" outlineLevel="0" collapsed="false">
      <c r="A16" s="188"/>
      <c r="B16" s="188"/>
      <c r="C16" s="188"/>
      <c r="D16" s="188"/>
      <c r="E16" s="180" t="s">
        <v>378</v>
      </c>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6" t="s">
        <v>52</v>
      </c>
      <c r="AK16" s="186"/>
      <c r="AL16" s="186"/>
      <c r="AM16" s="186"/>
      <c r="AN16" s="186"/>
      <c r="AO16" s="186"/>
      <c r="AP16" s="186"/>
      <c r="AQ16" s="186"/>
      <c r="AR16" s="186"/>
      <c r="AS16" s="186"/>
      <c r="AT16" s="186"/>
      <c r="AU16" s="186" t="s">
        <v>52</v>
      </c>
      <c r="AV16" s="186"/>
      <c r="AW16" s="186"/>
      <c r="AX16" s="186"/>
      <c r="AY16" s="186"/>
      <c r="AZ16" s="186"/>
      <c r="BA16" s="186"/>
      <c r="BB16" s="186"/>
      <c r="BC16" s="186"/>
      <c r="BD16" s="186"/>
      <c r="BE16" s="186" t="s">
        <v>52</v>
      </c>
      <c r="BF16" s="186"/>
      <c r="BG16" s="186"/>
      <c r="BH16" s="186"/>
      <c r="BI16" s="186"/>
      <c r="BJ16" s="186"/>
      <c r="BK16" s="186"/>
      <c r="BL16" s="186"/>
      <c r="BM16" s="186"/>
      <c r="BN16" s="186"/>
      <c r="BO16" s="186"/>
      <c r="BP16" s="184"/>
      <c r="BQ16" s="184"/>
      <c r="BR16" s="184"/>
      <c r="BS16" s="184"/>
      <c r="BT16" s="184"/>
      <c r="BU16" s="184"/>
      <c r="BV16" s="184"/>
      <c r="BW16" s="184"/>
      <c r="BX16" s="184"/>
      <c r="BY16" s="184"/>
      <c r="BZ16" s="184"/>
      <c r="CA16" s="184"/>
      <c r="CB16" s="184"/>
    </row>
    <row r="17" customFormat="false" ht="15.75" hidden="false" customHeight="false" outlineLevel="0" collapsed="false">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row>
    <row r="18" customFormat="false" ht="15.75" hidden="false" customHeight="false" outlineLevel="0" collapsed="false">
      <c r="A18" s="14" t="s">
        <v>461</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70"/>
    </row>
    <row r="20" customFormat="false" ht="15" hidden="false" customHeight="false" outlineLevel="0" collapsed="false">
      <c r="A20" s="176" t="s">
        <v>251</v>
      </c>
      <c r="B20" s="176"/>
      <c r="C20" s="176"/>
      <c r="D20" s="176"/>
      <c r="E20" s="176" t="s">
        <v>380</v>
      </c>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176"/>
      <c r="AM20" s="176"/>
      <c r="AN20" s="176" t="s">
        <v>382</v>
      </c>
      <c r="AO20" s="176"/>
      <c r="AP20" s="176"/>
      <c r="AQ20" s="176"/>
      <c r="AR20" s="176"/>
      <c r="AS20" s="176"/>
      <c r="AT20" s="176"/>
      <c r="AU20" s="176"/>
      <c r="AV20" s="176"/>
      <c r="AW20" s="176" t="s">
        <v>462</v>
      </c>
      <c r="AX20" s="176"/>
      <c r="AY20" s="176"/>
      <c r="AZ20" s="176"/>
      <c r="BA20" s="176"/>
      <c r="BB20" s="176"/>
      <c r="BC20" s="176"/>
      <c r="BD20" s="176"/>
      <c r="BE20" s="176"/>
      <c r="BF20" s="176"/>
      <c r="BG20" s="176"/>
      <c r="BH20" s="176"/>
      <c r="BI20" s="176"/>
      <c r="BJ20" s="176" t="s">
        <v>383</v>
      </c>
      <c r="BK20" s="176"/>
      <c r="BL20" s="176"/>
      <c r="BM20" s="176"/>
      <c r="BN20" s="176"/>
      <c r="BO20" s="176"/>
      <c r="BP20" s="176"/>
      <c r="BQ20" s="176"/>
      <c r="BR20" s="176"/>
      <c r="BS20" s="176"/>
      <c r="BT20" s="176"/>
      <c r="BU20" s="176"/>
      <c r="BV20" s="176"/>
      <c r="BW20" s="176"/>
      <c r="BX20" s="176"/>
      <c r="BY20" s="176"/>
      <c r="BZ20" s="176"/>
      <c r="CA20" s="176"/>
      <c r="CB20" s="176"/>
    </row>
    <row r="21" customFormat="false" ht="15" hidden="false" customHeight="false" outlineLevel="0" collapsed="false">
      <c r="A21" s="178" t="s">
        <v>254</v>
      </c>
      <c r="B21" s="178"/>
      <c r="C21" s="178"/>
      <c r="D21" s="178"/>
      <c r="E21" s="178"/>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8"/>
      <c r="AM21" s="178"/>
      <c r="AN21" s="178" t="s">
        <v>463</v>
      </c>
      <c r="AO21" s="178"/>
      <c r="AP21" s="178"/>
      <c r="AQ21" s="178"/>
      <c r="AR21" s="178"/>
      <c r="AS21" s="178"/>
      <c r="AT21" s="178"/>
      <c r="AU21" s="178"/>
      <c r="AV21" s="178"/>
      <c r="AW21" s="178" t="s">
        <v>464</v>
      </c>
      <c r="AX21" s="178"/>
      <c r="AY21" s="178"/>
      <c r="AZ21" s="178"/>
      <c r="BA21" s="178"/>
      <c r="BB21" s="178"/>
      <c r="BC21" s="178"/>
      <c r="BD21" s="178"/>
      <c r="BE21" s="178"/>
      <c r="BF21" s="178"/>
      <c r="BG21" s="178"/>
      <c r="BH21" s="178"/>
      <c r="BI21" s="178"/>
      <c r="BJ21" s="178" t="s">
        <v>439</v>
      </c>
      <c r="BK21" s="178"/>
      <c r="BL21" s="178"/>
      <c r="BM21" s="178"/>
      <c r="BN21" s="178"/>
      <c r="BO21" s="178"/>
      <c r="BP21" s="178"/>
      <c r="BQ21" s="178"/>
      <c r="BR21" s="178"/>
      <c r="BS21" s="178"/>
      <c r="BT21" s="178"/>
      <c r="BU21" s="178"/>
      <c r="BV21" s="178"/>
      <c r="BW21" s="178"/>
      <c r="BX21" s="178"/>
      <c r="BY21" s="178"/>
      <c r="BZ21" s="178"/>
      <c r="CA21" s="178"/>
      <c r="CB21" s="178"/>
    </row>
    <row r="22" customFormat="false" ht="15" hidden="false" customHeight="false" outlineLevel="0" collapsed="false">
      <c r="A22" s="178"/>
      <c r="B22" s="178"/>
      <c r="C22" s="178"/>
      <c r="D22" s="178"/>
      <c r="E22" s="178"/>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178"/>
      <c r="AM22" s="178"/>
      <c r="AN22" s="178" t="s">
        <v>465</v>
      </c>
      <c r="AO22" s="178"/>
      <c r="AP22" s="178"/>
      <c r="AQ22" s="178"/>
      <c r="AR22" s="178"/>
      <c r="AS22" s="178"/>
      <c r="AT22" s="178"/>
      <c r="AU22" s="178"/>
      <c r="AV22" s="178"/>
      <c r="AW22" s="178" t="s">
        <v>390</v>
      </c>
      <c r="AX22" s="178"/>
      <c r="AY22" s="178"/>
      <c r="AZ22" s="178"/>
      <c r="BA22" s="178"/>
      <c r="BB22" s="178"/>
      <c r="BC22" s="178"/>
      <c r="BD22" s="178"/>
      <c r="BE22" s="178"/>
      <c r="BF22" s="178"/>
      <c r="BG22" s="178"/>
      <c r="BH22" s="178"/>
      <c r="BI22" s="178"/>
      <c r="BJ22" s="178"/>
      <c r="BK22" s="178"/>
      <c r="BL22" s="178"/>
      <c r="BM22" s="178"/>
      <c r="BN22" s="178"/>
      <c r="BO22" s="178"/>
      <c r="BP22" s="178"/>
      <c r="BQ22" s="178"/>
      <c r="BR22" s="178"/>
      <c r="BS22" s="178"/>
      <c r="BT22" s="178"/>
      <c r="BU22" s="178"/>
      <c r="BV22" s="178"/>
      <c r="BW22" s="178"/>
      <c r="BX22" s="178"/>
      <c r="BY22" s="178"/>
      <c r="BZ22" s="178"/>
      <c r="CA22" s="178"/>
      <c r="CB22" s="178"/>
    </row>
    <row r="23" customFormat="false" ht="15" hidden="false" customHeight="false" outlineLevel="0" collapsed="false">
      <c r="A23" s="178"/>
      <c r="B23" s="178"/>
      <c r="C23" s="178"/>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8"/>
      <c r="AX23" s="178"/>
      <c r="AY23" s="178"/>
      <c r="AZ23" s="178"/>
      <c r="BA23" s="178"/>
      <c r="BB23" s="178"/>
      <c r="BC23" s="178"/>
      <c r="BD23" s="178"/>
      <c r="BE23" s="178"/>
      <c r="BF23" s="178"/>
      <c r="BG23" s="178"/>
      <c r="BH23" s="178"/>
      <c r="BI23" s="178"/>
      <c r="BJ23" s="178"/>
      <c r="BK23" s="178"/>
      <c r="BL23" s="178"/>
      <c r="BM23" s="178"/>
      <c r="BN23" s="178"/>
      <c r="BO23" s="178"/>
      <c r="BP23" s="178"/>
      <c r="BQ23" s="178"/>
      <c r="BR23" s="178"/>
      <c r="BS23" s="178"/>
      <c r="BT23" s="178"/>
      <c r="BU23" s="178"/>
      <c r="BV23" s="178"/>
      <c r="BW23" s="178"/>
      <c r="BX23" s="178"/>
      <c r="BY23" s="178"/>
      <c r="BZ23" s="178"/>
      <c r="CA23" s="178"/>
      <c r="CB23" s="178"/>
    </row>
    <row r="24" customFormat="false" ht="15" hidden="false" customHeight="false" outlineLevel="0" collapsed="false">
      <c r="A24" s="177" t="n">
        <v>1</v>
      </c>
      <c r="B24" s="177"/>
      <c r="C24" s="177"/>
      <c r="D24" s="177"/>
      <c r="E24" s="177" t="n">
        <v>2</v>
      </c>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7" t="n">
        <v>3</v>
      </c>
      <c r="AO24" s="177"/>
      <c r="AP24" s="177"/>
      <c r="AQ24" s="177"/>
      <c r="AR24" s="177"/>
      <c r="AS24" s="177"/>
      <c r="AT24" s="177"/>
      <c r="AU24" s="177"/>
      <c r="AV24" s="177"/>
      <c r="AW24" s="177" t="n">
        <v>4</v>
      </c>
      <c r="AX24" s="177"/>
      <c r="AY24" s="177"/>
      <c r="AZ24" s="177"/>
      <c r="BA24" s="177"/>
      <c r="BB24" s="177"/>
      <c r="BC24" s="177"/>
      <c r="BD24" s="177"/>
      <c r="BE24" s="177"/>
      <c r="BF24" s="177"/>
      <c r="BG24" s="177"/>
      <c r="BH24" s="177"/>
      <c r="BI24" s="177"/>
      <c r="BJ24" s="177" t="n">
        <v>5</v>
      </c>
      <c r="BK24" s="177"/>
      <c r="BL24" s="177"/>
      <c r="BM24" s="177"/>
      <c r="BN24" s="177"/>
      <c r="BO24" s="177"/>
      <c r="BP24" s="177"/>
      <c r="BQ24" s="177"/>
      <c r="BR24" s="177"/>
      <c r="BS24" s="177"/>
      <c r="BT24" s="177"/>
      <c r="BU24" s="177"/>
      <c r="BV24" s="177"/>
      <c r="BW24" s="177"/>
      <c r="BX24" s="177"/>
      <c r="BY24" s="177"/>
      <c r="BZ24" s="177"/>
      <c r="CA24" s="177"/>
      <c r="CB24" s="177"/>
    </row>
    <row r="25" customFormat="false" ht="15" hidden="false" customHeight="false" outlineLevel="0" collapsed="false">
      <c r="A25" s="188"/>
      <c r="B25" s="188"/>
      <c r="C25" s="188"/>
      <c r="D25" s="188"/>
      <c r="E25" s="188"/>
      <c r="F25" s="188"/>
      <c r="G25" s="188"/>
      <c r="H25" s="188"/>
      <c r="I25" s="188"/>
      <c r="J25" s="188"/>
      <c r="K25" s="188"/>
      <c r="L25" s="188"/>
      <c r="M25" s="188"/>
      <c r="N25" s="188"/>
      <c r="O25" s="188"/>
      <c r="P25" s="188"/>
      <c r="Q25" s="188"/>
      <c r="R25" s="188"/>
      <c r="S25" s="188"/>
      <c r="T25" s="188"/>
      <c r="U25" s="188"/>
      <c r="V25" s="188"/>
      <c r="W25" s="188"/>
      <c r="X25" s="188"/>
      <c r="Y25" s="188"/>
      <c r="Z25" s="188"/>
      <c r="AA25" s="188"/>
      <c r="AB25" s="188"/>
      <c r="AC25" s="188"/>
      <c r="AD25" s="188"/>
      <c r="AE25" s="188"/>
      <c r="AF25" s="188"/>
      <c r="AG25" s="188"/>
      <c r="AH25" s="188"/>
      <c r="AI25" s="188"/>
      <c r="AJ25" s="188"/>
      <c r="AK25" s="188"/>
      <c r="AL25" s="188"/>
      <c r="AM25" s="188"/>
      <c r="AN25" s="180"/>
      <c r="AO25" s="180"/>
      <c r="AP25" s="180"/>
      <c r="AQ25" s="180"/>
      <c r="AR25" s="180"/>
      <c r="AS25" s="180"/>
      <c r="AT25" s="180"/>
      <c r="AU25" s="180"/>
      <c r="AV25" s="180"/>
      <c r="AW25" s="184"/>
      <c r="AX25" s="184"/>
      <c r="AY25" s="184"/>
      <c r="AZ25" s="184"/>
      <c r="BA25" s="184"/>
      <c r="BB25" s="184"/>
      <c r="BC25" s="184"/>
      <c r="BD25" s="184"/>
      <c r="BE25" s="184"/>
      <c r="BF25" s="184"/>
      <c r="BG25" s="184"/>
      <c r="BH25" s="184"/>
      <c r="BI25" s="184"/>
      <c r="BJ25" s="184"/>
      <c r="BK25" s="184"/>
      <c r="BL25" s="184"/>
      <c r="BM25" s="184"/>
      <c r="BN25" s="184"/>
      <c r="BO25" s="184"/>
      <c r="BP25" s="184"/>
      <c r="BQ25" s="184"/>
      <c r="BR25" s="184"/>
      <c r="BS25" s="184"/>
      <c r="BT25" s="184"/>
      <c r="BU25" s="184"/>
      <c r="BV25" s="184"/>
      <c r="BW25" s="184"/>
      <c r="BX25" s="184"/>
      <c r="BY25" s="184"/>
      <c r="BZ25" s="184"/>
      <c r="CA25" s="184"/>
      <c r="CB25" s="184"/>
    </row>
    <row r="26" customFormat="false" ht="15" hidden="false" customHeight="false" outlineLevel="0" collapsed="false">
      <c r="A26" s="188"/>
      <c r="B26" s="188"/>
      <c r="C26" s="188"/>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c r="AD26" s="188"/>
      <c r="AE26" s="188"/>
      <c r="AF26" s="188"/>
      <c r="AG26" s="188"/>
      <c r="AH26" s="188"/>
      <c r="AI26" s="188"/>
      <c r="AJ26" s="188"/>
      <c r="AK26" s="188"/>
      <c r="AL26" s="188"/>
      <c r="AM26" s="188"/>
      <c r="AN26" s="180"/>
      <c r="AO26" s="180"/>
      <c r="AP26" s="180"/>
      <c r="AQ26" s="180"/>
      <c r="AR26" s="180"/>
      <c r="AS26" s="180"/>
      <c r="AT26" s="180"/>
      <c r="AU26" s="180"/>
      <c r="AV26" s="180"/>
      <c r="AW26" s="184"/>
      <c r="AX26" s="184"/>
      <c r="AY26" s="184"/>
      <c r="AZ26" s="184"/>
      <c r="BA26" s="184"/>
      <c r="BB26" s="184"/>
      <c r="BC26" s="184"/>
      <c r="BD26" s="184"/>
      <c r="BE26" s="184"/>
      <c r="BF26" s="184"/>
      <c r="BG26" s="184"/>
      <c r="BH26" s="184"/>
      <c r="BI26" s="184"/>
      <c r="BJ26" s="184"/>
      <c r="BK26" s="184"/>
      <c r="BL26" s="184"/>
      <c r="BM26" s="184"/>
      <c r="BN26" s="184"/>
      <c r="BO26" s="184"/>
      <c r="BP26" s="184"/>
      <c r="BQ26" s="184"/>
      <c r="BR26" s="184"/>
      <c r="BS26" s="184"/>
      <c r="BT26" s="184"/>
      <c r="BU26" s="184"/>
      <c r="BV26" s="184"/>
      <c r="BW26" s="184"/>
      <c r="BX26" s="184"/>
      <c r="BY26" s="184"/>
      <c r="BZ26" s="184"/>
      <c r="CA26" s="184"/>
      <c r="CB26" s="184"/>
    </row>
    <row r="27" customFormat="false" ht="15" hidden="false" customHeight="false" outlineLevel="0" collapsed="false">
      <c r="A27" s="188"/>
      <c r="B27" s="188"/>
      <c r="C27" s="188"/>
      <c r="D27" s="188"/>
      <c r="E27" s="180" t="s">
        <v>378</v>
      </c>
      <c r="F27" s="180"/>
      <c r="G27" s="180"/>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180"/>
      <c r="AI27" s="180"/>
      <c r="AJ27" s="180"/>
      <c r="AK27" s="180"/>
      <c r="AL27" s="180"/>
      <c r="AM27" s="180"/>
      <c r="AN27" s="180"/>
      <c r="AO27" s="180"/>
      <c r="AP27" s="180"/>
      <c r="AQ27" s="180"/>
      <c r="AR27" s="180"/>
      <c r="AS27" s="180"/>
      <c r="AT27" s="180"/>
      <c r="AU27" s="180"/>
      <c r="AV27" s="180"/>
      <c r="AW27" s="180"/>
      <c r="AX27" s="180"/>
      <c r="AY27" s="180"/>
      <c r="AZ27" s="180"/>
      <c r="BA27" s="180"/>
      <c r="BB27" s="180"/>
      <c r="BC27" s="180"/>
      <c r="BD27" s="180"/>
      <c r="BE27" s="180"/>
      <c r="BF27" s="180"/>
      <c r="BG27" s="180"/>
      <c r="BH27" s="180"/>
      <c r="BI27" s="180"/>
      <c r="BJ27" s="184"/>
      <c r="BK27" s="184"/>
      <c r="BL27" s="184"/>
      <c r="BM27" s="184"/>
      <c r="BN27" s="184"/>
      <c r="BO27" s="184"/>
      <c r="BP27" s="184"/>
      <c r="BQ27" s="184"/>
      <c r="BR27" s="184"/>
      <c r="BS27" s="184"/>
      <c r="BT27" s="184"/>
      <c r="BU27" s="184"/>
      <c r="BV27" s="184"/>
      <c r="BW27" s="184"/>
      <c r="BX27" s="184"/>
      <c r="BY27" s="184"/>
      <c r="BZ27" s="184"/>
      <c r="CA27" s="184"/>
      <c r="CB27" s="184"/>
    </row>
    <row r="28" customFormat="false" ht="15.75" hidden="false" customHeight="false" outlineLevel="0" collapsed="false">
      <c r="A28" s="170"/>
      <c r="B28" s="198"/>
      <c r="C28" s="198"/>
      <c r="D28" s="198"/>
      <c r="E28" s="198"/>
      <c r="F28" s="198"/>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70"/>
    </row>
    <row r="29" customFormat="false" ht="15.75" hidden="false" customHeight="false" outlineLevel="0" collapsed="false">
      <c r="A29" s="14" t="s">
        <v>466</v>
      </c>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70"/>
    </row>
    <row r="31" customFormat="false" ht="15" hidden="false" customHeight="false" outlineLevel="0" collapsed="false">
      <c r="A31" s="176" t="s">
        <v>251</v>
      </c>
      <c r="B31" s="176"/>
      <c r="C31" s="176"/>
      <c r="D31" s="176"/>
      <c r="E31" s="176" t="s">
        <v>24</v>
      </c>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t="s">
        <v>393</v>
      </c>
      <c r="AK31" s="176"/>
      <c r="AL31" s="176"/>
      <c r="AM31" s="176"/>
      <c r="AN31" s="176"/>
      <c r="AO31" s="176"/>
      <c r="AP31" s="176"/>
      <c r="AQ31" s="176"/>
      <c r="AR31" s="176"/>
      <c r="AS31" s="176"/>
      <c r="AT31" s="176"/>
      <c r="AU31" s="176" t="s">
        <v>467</v>
      </c>
      <c r="AV31" s="176"/>
      <c r="AW31" s="176"/>
      <c r="AX31" s="176"/>
      <c r="AY31" s="176"/>
      <c r="AZ31" s="176"/>
      <c r="BA31" s="176"/>
      <c r="BB31" s="176"/>
      <c r="BC31" s="176"/>
      <c r="BD31" s="176"/>
      <c r="BE31" s="176" t="s">
        <v>468</v>
      </c>
      <c r="BF31" s="176"/>
      <c r="BG31" s="176"/>
      <c r="BH31" s="176"/>
      <c r="BI31" s="176"/>
      <c r="BJ31" s="176"/>
      <c r="BK31" s="176"/>
      <c r="BL31" s="176"/>
      <c r="BM31" s="176"/>
      <c r="BN31" s="176"/>
      <c r="BO31" s="176"/>
      <c r="BP31" s="176" t="s">
        <v>383</v>
      </c>
      <c r="BQ31" s="176"/>
      <c r="BR31" s="176"/>
      <c r="BS31" s="176"/>
      <c r="BT31" s="176"/>
      <c r="BU31" s="176"/>
      <c r="BV31" s="176"/>
      <c r="BW31" s="176"/>
      <c r="BX31" s="176"/>
      <c r="BY31" s="176"/>
      <c r="BZ31" s="176"/>
      <c r="CA31" s="176"/>
      <c r="CB31" s="176"/>
    </row>
    <row r="32" customFormat="false" ht="15" hidden="false" customHeight="false" outlineLevel="0" collapsed="false">
      <c r="A32" s="178" t="s">
        <v>254</v>
      </c>
      <c r="B32" s="178"/>
      <c r="C32" s="178"/>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t="s">
        <v>469</v>
      </c>
      <c r="AK32" s="178"/>
      <c r="AL32" s="178"/>
      <c r="AM32" s="178"/>
      <c r="AN32" s="178"/>
      <c r="AO32" s="178"/>
      <c r="AP32" s="178"/>
      <c r="AQ32" s="178"/>
      <c r="AR32" s="178"/>
      <c r="AS32" s="178"/>
      <c r="AT32" s="178"/>
      <c r="AU32" s="178" t="s">
        <v>470</v>
      </c>
      <c r="AV32" s="178"/>
      <c r="AW32" s="178"/>
      <c r="AX32" s="178"/>
      <c r="AY32" s="178"/>
      <c r="AZ32" s="178"/>
      <c r="BA32" s="178"/>
      <c r="BB32" s="178"/>
      <c r="BC32" s="178"/>
      <c r="BD32" s="178"/>
      <c r="BE32" s="178" t="s">
        <v>471</v>
      </c>
      <c r="BF32" s="178"/>
      <c r="BG32" s="178"/>
      <c r="BH32" s="178"/>
      <c r="BI32" s="178"/>
      <c r="BJ32" s="178"/>
      <c r="BK32" s="178"/>
      <c r="BL32" s="178"/>
      <c r="BM32" s="178"/>
      <c r="BN32" s="178"/>
      <c r="BO32" s="178"/>
      <c r="BP32" s="178" t="s">
        <v>472</v>
      </c>
      <c r="BQ32" s="178"/>
      <c r="BR32" s="178"/>
      <c r="BS32" s="178"/>
      <c r="BT32" s="178"/>
      <c r="BU32" s="178"/>
      <c r="BV32" s="178"/>
      <c r="BW32" s="178"/>
      <c r="BX32" s="178"/>
      <c r="BY32" s="178"/>
      <c r="BZ32" s="178"/>
      <c r="CA32" s="178"/>
      <c r="CB32" s="178"/>
    </row>
    <row r="33" customFormat="false" ht="15" hidden="false" customHeight="false" outlineLevel="0" collapsed="false">
      <c r="A33" s="178"/>
      <c r="B33" s="178"/>
      <c r="C33" s="178"/>
      <c r="D33" s="178"/>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8" t="s">
        <v>473</v>
      </c>
      <c r="AK33" s="178"/>
      <c r="AL33" s="178"/>
      <c r="AM33" s="178"/>
      <c r="AN33" s="178"/>
      <c r="AO33" s="178"/>
      <c r="AP33" s="178"/>
      <c r="AQ33" s="178"/>
      <c r="AR33" s="178"/>
      <c r="AS33" s="178"/>
      <c r="AT33" s="178"/>
      <c r="AU33" s="178" t="s">
        <v>474</v>
      </c>
      <c r="AV33" s="178"/>
      <c r="AW33" s="178"/>
      <c r="AX33" s="178"/>
      <c r="AY33" s="178"/>
      <c r="AZ33" s="178"/>
      <c r="BA33" s="178"/>
      <c r="BB33" s="178"/>
      <c r="BC33" s="178"/>
      <c r="BD33" s="178"/>
      <c r="BE33" s="178"/>
      <c r="BF33" s="178"/>
      <c r="BG33" s="178"/>
      <c r="BH33" s="178"/>
      <c r="BI33" s="178"/>
      <c r="BJ33" s="178"/>
      <c r="BK33" s="178"/>
      <c r="BL33" s="178"/>
      <c r="BM33" s="178"/>
      <c r="BN33" s="178"/>
      <c r="BO33" s="178"/>
      <c r="BP33" s="178"/>
      <c r="BQ33" s="178"/>
      <c r="BR33" s="178"/>
      <c r="BS33" s="178"/>
      <c r="BT33" s="178"/>
      <c r="BU33" s="178"/>
      <c r="BV33" s="178"/>
      <c r="BW33" s="178"/>
      <c r="BX33" s="178"/>
      <c r="BY33" s="178"/>
      <c r="BZ33" s="178"/>
      <c r="CA33" s="178"/>
      <c r="CB33" s="178"/>
    </row>
    <row r="34" customFormat="false" ht="15" hidden="false" customHeight="false" outlineLevel="0" collapsed="false">
      <c r="A34" s="187"/>
      <c r="B34" s="187"/>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7"/>
      <c r="BC34" s="187"/>
      <c r="BD34" s="187"/>
      <c r="BE34" s="187"/>
      <c r="BF34" s="187"/>
      <c r="BG34" s="187"/>
      <c r="BH34" s="187"/>
      <c r="BI34" s="187"/>
      <c r="BJ34" s="187"/>
      <c r="BK34" s="187"/>
      <c r="BL34" s="187"/>
      <c r="BM34" s="187"/>
      <c r="BN34" s="187"/>
      <c r="BO34" s="187"/>
      <c r="BP34" s="187"/>
      <c r="BQ34" s="187"/>
      <c r="BR34" s="187"/>
      <c r="BS34" s="187"/>
      <c r="BT34" s="187"/>
      <c r="BU34" s="187"/>
      <c r="BV34" s="187"/>
      <c r="BW34" s="187"/>
      <c r="BX34" s="187"/>
      <c r="BY34" s="187"/>
      <c r="BZ34" s="187"/>
      <c r="CA34" s="187"/>
      <c r="CB34" s="187"/>
    </row>
    <row r="35" customFormat="false" ht="15" hidden="false" customHeight="false" outlineLevel="0" collapsed="false">
      <c r="A35" s="187" t="n">
        <v>1</v>
      </c>
      <c r="B35" s="187"/>
      <c r="C35" s="187"/>
      <c r="D35" s="187"/>
      <c r="E35" s="187" t="n">
        <v>2</v>
      </c>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t="n">
        <v>4</v>
      </c>
      <c r="AK35" s="187"/>
      <c r="AL35" s="187"/>
      <c r="AM35" s="187"/>
      <c r="AN35" s="187"/>
      <c r="AO35" s="187"/>
      <c r="AP35" s="187"/>
      <c r="AQ35" s="187"/>
      <c r="AR35" s="187"/>
      <c r="AS35" s="187"/>
      <c r="AT35" s="187"/>
      <c r="AU35" s="187" t="n">
        <v>5</v>
      </c>
      <c r="AV35" s="187"/>
      <c r="AW35" s="187"/>
      <c r="AX35" s="187"/>
      <c r="AY35" s="187"/>
      <c r="AZ35" s="187"/>
      <c r="BA35" s="187"/>
      <c r="BB35" s="187"/>
      <c r="BC35" s="187"/>
      <c r="BD35" s="187"/>
      <c r="BE35" s="187" t="n">
        <v>6</v>
      </c>
      <c r="BF35" s="187"/>
      <c r="BG35" s="187"/>
      <c r="BH35" s="187"/>
      <c r="BI35" s="187"/>
      <c r="BJ35" s="187"/>
      <c r="BK35" s="187"/>
      <c r="BL35" s="187"/>
      <c r="BM35" s="187"/>
      <c r="BN35" s="187"/>
      <c r="BO35" s="187"/>
      <c r="BP35" s="187" t="n">
        <v>6</v>
      </c>
      <c r="BQ35" s="187"/>
      <c r="BR35" s="187"/>
      <c r="BS35" s="187"/>
      <c r="BT35" s="187"/>
      <c r="BU35" s="187"/>
      <c r="BV35" s="187"/>
      <c r="BW35" s="187"/>
      <c r="BX35" s="187"/>
      <c r="BY35" s="187"/>
      <c r="BZ35" s="187"/>
      <c r="CA35" s="187"/>
      <c r="CB35" s="187"/>
    </row>
    <row r="36" customFormat="false" ht="15" hidden="false" customHeight="false" outlineLevel="0" collapsed="false">
      <c r="A36" s="188"/>
      <c r="B36" s="188"/>
      <c r="C36" s="188"/>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4"/>
      <c r="AK36" s="184"/>
      <c r="AL36" s="184"/>
      <c r="AM36" s="184"/>
      <c r="AN36" s="184"/>
      <c r="AO36" s="184"/>
      <c r="AP36" s="184"/>
      <c r="AQ36" s="184"/>
      <c r="AR36" s="184"/>
      <c r="AS36" s="184"/>
      <c r="AT36" s="184"/>
      <c r="AU36" s="184"/>
      <c r="AV36" s="184"/>
      <c r="AW36" s="184"/>
      <c r="AX36" s="184"/>
      <c r="AY36" s="184"/>
      <c r="AZ36" s="184"/>
      <c r="BA36" s="184"/>
      <c r="BB36" s="184"/>
      <c r="BC36" s="184"/>
      <c r="BD36" s="184"/>
      <c r="BE36" s="184"/>
      <c r="BF36" s="184"/>
      <c r="BG36" s="184"/>
      <c r="BH36" s="184"/>
      <c r="BI36" s="184"/>
      <c r="BJ36" s="184"/>
      <c r="BK36" s="184"/>
      <c r="BL36" s="184"/>
      <c r="BM36" s="184"/>
      <c r="BN36" s="184"/>
      <c r="BO36" s="184"/>
      <c r="BP36" s="184"/>
      <c r="BQ36" s="184"/>
      <c r="BR36" s="184"/>
      <c r="BS36" s="184"/>
      <c r="BT36" s="184"/>
      <c r="BU36" s="184"/>
      <c r="BV36" s="184"/>
      <c r="BW36" s="184"/>
      <c r="BX36" s="184"/>
      <c r="BY36" s="184"/>
      <c r="BZ36" s="184"/>
      <c r="CA36" s="184"/>
      <c r="CB36" s="184"/>
    </row>
    <row r="37" customFormat="false" ht="15" hidden="false" customHeight="false" outlineLevel="0" collapsed="false">
      <c r="A37" s="188"/>
      <c r="B37" s="188"/>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4"/>
      <c r="AK37" s="184"/>
      <c r="AL37" s="184"/>
      <c r="AM37" s="184"/>
      <c r="AN37" s="184"/>
      <c r="AO37" s="184"/>
      <c r="AP37" s="184"/>
      <c r="AQ37" s="184"/>
      <c r="AR37" s="184"/>
      <c r="AS37" s="184"/>
      <c r="AT37" s="184"/>
      <c r="AU37" s="184"/>
      <c r="AV37" s="184"/>
      <c r="AW37" s="184"/>
      <c r="AX37" s="184"/>
      <c r="AY37" s="184"/>
      <c r="AZ37" s="184"/>
      <c r="BA37" s="184"/>
      <c r="BB37" s="184"/>
      <c r="BC37" s="184"/>
      <c r="BD37" s="184"/>
      <c r="BE37" s="184"/>
      <c r="BF37" s="184"/>
      <c r="BG37" s="184"/>
      <c r="BH37" s="184"/>
      <c r="BI37" s="184"/>
      <c r="BJ37" s="184"/>
      <c r="BK37" s="184"/>
      <c r="BL37" s="184"/>
      <c r="BM37" s="184"/>
      <c r="BN37" s="184"/>
      <c r="BO37" s="184"/>
      <c r="BP37" s="184"/>
      <c r="BQ37" s="184"/>
      <c r="BR37" s="184"/>
      <c r="BS37" s="184"/>
      <c r="BT37" s="184"/>
      <c r="BU37" s="184"/>
      <c r="BV37" s="184"/>
      <c r="BW37" s="184"/>
      <c r="BX37" s="184"/>
      <c r="BY37" s="184"/>
      <c r="BZ37" s="184"/>
      <c r="CA37" s="184"/>
      <c r="CB37" s="184"/>
    </row>
    <row r="38" customFormat="false" ht="15" hidden="false" customHeight="false" outlineLevel="0" collapsed="false">
      <c r="A38" s="188"/>
      <c r="B38" s="188"/>
      <c r="C38" s="188"/>
      <c r="D38" s="188"/>
      <c r="E38" s="180" t="s">
        <v>378</v>
      </c>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6" t="s">
        <v>52</v>
      </c>
      <c r="AK38" s="186"/>
      <c r="AL38" s="186"/>
      <c r="AM38" s="186"/>
      <c r="AN38" s="186"/>
      <c r="AO38" s="186"/>
      <c r="AP38" s="186"/>
      <c r="AQ38" s="186"/>
      <c r="AR38" s="186"/>
      <c r="AS38" s="186"/>
      <c r="AT38" s="186"/>
      <c r="AU38" s="186" t="s">
        <v>52</v>
      </c>
      <c r="AV38" s="186"/>
      <c r="AW38" s="186"/>
      <c r="AX38" s="186"/>
      <c r="AY38" s="186"/>
      <c r="AZ38" s="186"/>
      <c r="BA38" s="186"/>
      <c r="BB38" s="186"/>
      <c r="BC38" s="186"/>
      <c r="BD38" s="186"/>
      <c r="BE38" s="186" t="s">
        <v>52</v>
      </c>
      <c r="BF38" s="186"/>
      <c r="BG38" s="186"/>
      <c r="BH38" s="186"/>
      <c r="BI38" s="186"/>
      <c r="BJ38" s="186"/>
      <c r="BK38" s="186"/>
      <c r="BL38" s="186"/>
      <c r="BM38" s="186"/>
      <c r="BN38" s="186"/>
      <c r="BO38" s="186"/>
      <c r="BP38" s="184"/>
      <c r="BQ38" s="184"/>
      <c r="BR38" s="184"/>
      <c r="BS38" s="184"/>
      <c r="BT38" s="184"/>
      <c r="BU38" s="184"/>
      <c r="BV38" s="184"/>
      <c r="BW38" s="184"/>
      <c r="BX38" s="184"/>
      <c r="BY38" s="184"/>
      <c r="BZ38" s="184"/>
      <c r="CA38" s="184"/>
      <c r="CB38" s="184"/>
    </row>
    <row r="39" customFormat="false" ht="15.75" hidden="false" customHeight="false" outlineLevel="0" collapsed="false">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row>
    <row r="40" customFormat="false" ht="15.75" hidden="false" customHeight="false" outlineLevel="0" collapsed="false">
      <c r="A40" s="14" t="s">
        <v>475</v>
      </c>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70"/>
    </row>
    <row r="42" customFormat="false" ht="15" hidden="false" customHeight="false" outlineLevel="0" collapsed="false">
      <c r="A42" s="176" t="s">
        <v>251</v>
      </c>
      <c r="B42" s="176"/>
      <c r="C42" s="176"/>
      <c r="D42" s="176"/>
      <c r="E42" s="176" t="s">
        <v>24</v>
      </c>
      <c r="F42" s="176"/>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6"/>
      <c r="AO42" s="176"/>
      <c r="AP42" s="176"/>
      <c r="AQ42" s="176"/>
      <c r="AR42" s="176" t="s">
        <v>382</v>
      </c>
      <c r="AS42" s="176"/>
      <c r="AT42" s="176"/>
      <c r="AU42" s="176"/>
      <c r="AV42" s="176"/>
      <c r="AW42" s="176"/>
      <c r="AX42" s="176"/>
      <c r="AY42" s="176"/>
      <c r="AZ42" s="176"/>
      <c r="BA42" s="176"/>
      <c r="BB42" s="176"/>
      <c r="BC42" s="176"/>
      <c r="BD42" s="176" t="s">
        <v>476</v>
      </c>
      <c r="BE42" s="176"/>
      <c r="BF42" s="176"/>
      <c r="BG42" s="176"/>
      <c r="BH42" s="176"/>
      <c r="BI42" s="176"/>
      <c r="BJ42" s="176"/>
      <c r="BK42" s="176"/>
      <c r="BL42" s="176"/>
      <c r="BM42" s="176"/>
      <c r="BN42" s="176"/>
      <c r="BO42" s="176" t="s">
        <v>456</v>
      </c>
      <c r="BP42" s="176"/>
      <c r="BQ42" s="176"/>
      <c r="BR42" s="176"/>
      <c r="BS42" s="176"/>
      <c r="BT42" s="176"/>
      <c r="BU42" s="176"/>
      <c r="BV42" s="176"/>
      <c r="BW42" s="176"/>
      <c r="BX42" s="176"/>
      <c r="BY42" s="176"/>
      <c r="BZ42" s="176"/>
      <c r="CA42" s="176"/>
      <c r="CB42" s="176"/>
    </row>
    <row r="43" customFormat="false" ht="15" hidden="false" customHeight="false" outlineLevel="0" collapsed="false">
      <c r="A43" s="178" t="s">
        <v>254</v>
      </c>
      <c r="B43" s="178"/>
      <c r="C43" s="178"/>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78"/>
      <c r="AK43" s="178"/>
      <c r="AL43" s="178"/>
      <c r="AM43" s="178"/>
      <c r="AN43" s="178"/>
      <c r="AO43" s="178"/>
      <c r="AP43" s="178"/>
      <c r="AQ43" s="178"/>
      <c r="AR43" s="178"/>
      <c r="AS43" s="178"/>
      <c r="AT43" s="178"/>
      <c r="AU43" s="178"/>
      <c r="AV43" s="178"/>
      <c r="AW43" s="178"/>
      <c r="AX43" s="178"/>
      <c r="AY43" s="178"/>
      <c r="AZ43" s="178"/>
      <c r="BA43" s="178"/>
      <c r="BB43" s="178"/>
      <c r="BC43" s="178"/>
      <c r="BD43" s="178" t="s">
        <v>477</v>
      </c>
      <c r="BE43" s="178"/>
      <c r="BF43" s="178"/>
      <c r="BG43" s="178"/>
      <c r="BH43" s="178"/>
      <c r="BI43" s="178"/>
      <c r="BJ43" s="178"/>
      <c r="BK43" s="178"/>
      <c r="BL43" s="178"/>
      <c r="BM43" s="178"/>
      <c r="BN43" s="178"/>
      <c r="BO43" s="178" t="s">
        <v>478</v>
      </c>
      <c r="BP43" s="178"/>
      <c r="BQ43" s="178"/>
      <c r="BR43" s="178"/>
      <c r="BS43" s="178"/>
      <c r="BT43" s="178"/>
      <c r="BU43" s="178"/>
      <c r="BV43" s="178"/>
      <c r="BW43" s="178"/>
      <c r="BX43" s="178"/>
      <c r="BY43" s="178"/>
      <c r="BZ43" s="178"/>
      <c r="CA43" s="178"/>
      <c r="CB43" s="178"/>
    </row>
    <row r="44" customFormat="false" ht="15" hidden="false" customHeight="false" outlineLevel="0" collapsed="false">
      <c r="A44" s="178"/>
      <c r="B44" s="178"/>
      <c r="C44" s="178"/>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178"/>
      <c r="AQ44" s="178"/>
      <c r="AR44" s="178"/>
      <c r="AS44" s="178"/>
      <c r="AT44" s="178"/>
      <c r="AU44" s="178"/>
      <c r="AV44" s="178"/>
      <c r="AW44" s="178"/>
      <c r="AX44" s="178"/>
      <c r="AY44" s="178"/>
      <c r="AZ44" s="178"/>
      <c r="BA44" s="178"/>
      <c r="BB44" s="178"/>
      <c r="BC44" s="178"/>
      <c r="BD44" s="178" t="s">
        <v>479</v>
      </c>
      <c r="BE44" s="178"/>
      <c r="BF44" s="178"/>
      <c r="BG44" s="178"/>
      <c r="BH44" s="178"/>
      <c r="BI44" s="178"/>
      <c r="BJ44" s="178"/>
      <c r="BK44" s="178"/>
      <c r="BL44" s="178"/>
      <c r="BM44" s="178"/>
      <c r="BN44" s="178"/>
      <c r="BO44" s="178" t="s">
        <v>390</v>
      </c>
      <c r="BP44" s="178"/>
      <c r="BQ44" s="178"/>
      <c r="BR44" s="178"/>
      <c r="BS44" s="178"/>
      <c r="BT44" s="178"/>
      <c r="BU44" s="178"/>
      <c r="BV44" s="178"/>
      <c r="BW44" s="178"/>
      <c r="BX44" s="178"/>
      <c r="BY44" s="178"/>
      <c r="BZ44" s="178"/>
      <c r="CA44" s="178"/>
      <c r="CB44" s="178"/>
    </row>
    <row r="45" customFormat="false" ht="15" hidden="false" customHeight="false" outlineLevel="0" collapsed="false">
      <c r="A45" s="177" t="n">
        <v>1</v>
      </c>
      <c r="B45" s="177"/>
      <c r="C45" s="177"/>
      <c r="D45" s="177"/>
      <c r="E45" s="177" t="n">
        <v>2</v>
      </c>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c r="AH45" s="177"/>
      <c r="AI45" s="177"/>
      <c r="AJ45" s="177"/>
      <c r="AK45" s="177"/>
      <c r="AL45" s="177"/>
      <c r="AM45" s="177"/>
      <c r="AN45" s="177"/>
      <c r="AO45" s="177"/>
      <c r="AP45" s="177"/>
      <c r="AQ45" s="177"/>
      <c r="AR45" s="177" t="n">
        <v>4</v>
      </c>
      <c r="AS45" s="177"/>
      <c r="AT45" s="177"/>
      <c r="AU45" s="177"/>
      <c r="AV45" s="177"/>
      <c r="AW45" s="177"/>
      <c r="AX45" s="177"/>
      <c r="AY45" s="177"/>
      <c r="AZ45" s="177"/>
      <c r="BA45" s="177"/>
      <c r="BB45" s="177"/>
      <c r="BC45" s="177"/>
      <c r="BD45" s="177" t="n">
        <v>5</v>
      </c>
      <c r="BE45" s="177"/>
      <c r="BF45" s="177"/>
      <c r="BG45" s="177"/>
      <c r="BH45" s="177"/>
      <c r="BI45" s="177"/>
      <c r="BJ45" s="177"/>
      <c r="BK45" s="177"/>
      <c r="BL45" s="177"/>
      <c r="BM45" s="177"/>
      <c r="BN45" s="177"/>
      <c r="BO45" s="177" t="n">
        <v>6</v>
      </c>
      <c r="BP45" s="177"/>
      <c r="BQ45" s="177"/>
      <c r="BR45" s="177"/>
      <c r="BS45" s="177"/>
      <c r="BT45" s="177"/>
      <c r="BU45" s="177"/>
      <c r="BV45" s="177"/>
      <c r="BW45" s="177"/>
      <c r="BX45" s="177"/>
      <c r="BY45" s="177"/>
      <c r="BZ45" s="177"/>
      <c r="CA45" s="177"/>
      <c r="CB45" s="177"/>
    </row>
    <row r="46" customFormat="false" ht="15" hidden="false" customHeight="false" outlineLevel="0" collapsed="false">
      <c r="A46" s="188"/>
      <c r="B46" s="188"/>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88"/>
      <c r="AM46" s="188"/>
      <c r="AN46" s="188"/>
      <c r="AO46" s="188"/>
      <c r="AP46" s="188"/>
      <c r="AQ46" s="188"/>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row>
    <row r="47" customFormat="false" ht="15" hidden="false" customHeight="false" outlineLevel="0" collapsed="false">
      <c r="A47" s="188"/>
      <c r="B47" s="188"/>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188"/>
      <c r="AN47" s="188"/>
      <c r="AO47" s="188"/>
      <c r="AP47" s="188"/>
      <c r="AQ47" s="188"/>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row>
    <row r="48" customFormat="false" ht="15" hidden="false" customHeight="false" outlineLevel="0" collapsed="false">
      <c r="A48" s="188"/>
      <c r="B48" s="188"/>
      <c r="C48" s="188"/>
      <c r="D48" s="188"/>
      <c r="E48" s="180" t="s">
        <v>378</v>
      </c>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c r="AR48" s="186" t="s">
        <v>52</v>
      </c>
      <c r="AS48" s="186"/>
      <c r="AT48" s="186"/>
      <c r="AU48" s="186"/>
      <c r="AV48" s="186"/>
      <c r="AW48" s="186"/>
      <c r="AX48" s="186"/>
      <c r="AY48" s="186"/>
      <c r="AZ48" s="186"/>
      <c r="BA48" s="186"/>
      <c r="BB48" s="186"/>
      <c r="BC48" s="186"/>
      <c r="BD48" s="186" t="s">
        <v>52</v>
      </c>
      <c r="BE48" s="186"/>
      <c r="BF48" s="186"/>
      <c r="BG48" s="186"/>
      <c r="BH48" s="186"/>
      <c r="BI48" s="186"/>
      <c r="BJ48" s="186"/>
      <c r="BK48" s="186"/>
      <c r="BL48" s="186"/>
      <c r="BM48" s="186"/>
      <c r="BN48" s="186"/>
      <c r="BO48" s="185" t="s">
        <v>52</v>
      </c>
      <c r="BP48" s="185"/>
      <c r="BQ48" s="185"/>
      <c r="BR48" s="185"/>
      <c r="BS48" s="185"/>
      <c r="BT48" s="185"/>
      <c r="BU48" s="185"/>
      <c r="BV48" s="185"/>
      <c r="BW48" s="185"/>
      <c r="BX48" s="185"/>
      <c r="BY48" s="185"/>
      <c r="BZ48" s="185"/>
      <c r="CA48" s="185"/>
      <c r="CB48" s="185"/>
    </row>
    <row r="49" customFormat="false" ht="15.75" hidden="false" customHeight="false" outlineLevel="0" collapsed="false">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row>
  </sheetData>
  <mergeCells count="178">
    <mergeCell ref="A1:CB1"/>
    <mergeCell ref="S3:CB3"/>
    <mergeCell ref="AH5:CB5"/>
    <mergeCell ref="A7:CB7"/>
    <mergeCell ref="A9:D9"/>
    <mergeCell ref="E9:AI9"/>
    <mergeCell ref="AJ9:AT9"/>
    <mergeCell ref="AU9:BD9"/>
    <mergeCell ref="BE9:BO9"/>
    <mergeCell ref="BP9:CB9"/>
    <mergeCell ref="A10:D10"/>
    <mergeCell ref="E10:AI10"/>
    <mergeCell ref="AJ10:AT10"/>
    <mergeCell ref="AU10:BD10"/>
    <mergeCell ref="BE10:BO10"/>
    <mergeCell ref="BP10:CB10"/>
    <mergeCell ref="A11:D11"/>
    <mergeCell ref="E11:AI11"/>
    <mergeCell ref="AJ11:AT11"/>
    <mergeCell ref="AU11:BD11"/>
    <mergeCell ref="BE11:BO11"/>
    <mergeCell ref="BP11:CB11"/>
    <mergeCell ref="A12:D12"/>
    <mergeCell ref="E12:AI12"/>
    <mergeCell ref="AJ12:AT12"/>
    <mergeCell ref="AU12:BD12"/>
    <mergeCell ref="BE12:BO12"/>
    <mergeCell ref="BP12:CB12"/>
    <mergeCell ref="A13:D13"/>
    <mergeCell ref="E13:AI13"/>
    <mergeCell ref="AJ13:AT13"/>
    <mergeCell ref="AU13:BD13"/>
    <mergeCell ref="BE13:BO13"/>
    <mergeCell ref="BP13:CB13"/>
    <mergeCell ref="A14:D14"/>
    <mergeCell ref="E14:AI14"/>
    <mergeCell ref="AJ14:AT14"/>
    <mergeCell ref="AU14:BD14"/>
    <mergeCell ref="BE14:BO14"/>
    <mergeCell ref="BP14:CB14"/>
    <mergeCell ref="A15:D15"/>
    <mergeCell ref="E15:AI15"/>
    <mergeCell ref="AJ15:AT15"/>
    <mergeCell ref="AU15:BD15"/>
    <mergeCell ref="BE15:BO15"/>
    <mergeCell ref="BP15:CB15"/>
    <mergeCell ref="A16:D16"/>
    <mergeCell ref="E16:AI16"/>
    <mergeCell ref="AJ16:AT16"/>
    <mergeCell ref="AU16:BD16"/>
    <mergeCell ref="BE16:BO16"/>
    <mergeCell ref="BP16:CB16"/>
    <mergeCell ref="A18:CB18"/>
    <mergeCell ref="A20:D20"/>
    <mergeCell ref="E20:AM20"/>
    <mergeCell ref="AN20:AV20"/>
    <mergeCell ref="AW20:BI20"/>
    <mergeCell ref="BJ20:CB20"/>
    <mergeCell ref="A21:D21"/>
    <mergeCell ref="E21:AM21"/>
    <mergeCell ref="AN21:AV21"/>
    <mergeCell ref="AW21:BI21"/>
    <mergeCell ref="BJ21:CB21"/>
    <mergeCell ref="A22:D22"/>
    <mergeCell ref="E22:AM22"/>
    <mergeCell ref="AN22:AV22"/>
    <mergeCell ref="AW22:BI22"/>
    <mergeCell ref="BJ22:CB22"/>
    <mergeCell ref="A23:D23"/>
    <mergeCell ref="E23:AM23"/>
    <mergeCell ref="AN23:AV23"/>
    <mergeCell ref="AW23:BI23"/>
    <mergeCell ref="BJ23:CB23"/>
    <mergeCell ref="A24:D24"/>
    <mergeCell ref="E24:AM24"/>
    <mergeCell ref="AN24:AV24"/>
    <mergeCell ref="AW24:BI24"/>
    <mergeCell ref="BJ24:CB24"/>
    <mergeCell ref="A25:D25"/>
    <mergeCell ref="E25:AM25"/>
    <mergeCell ref="AN25:AV25"/>
    <mergeCell ref="AW25:BI25"/>
    <mergeCell ref="BJ25:CB25"/>
    <mergeCell ref="A26:D26"/>
    <mergeCell ref="E26:AM26"/>
    <mergeCell ref="AN26:AV26"/>
    <mergeCell ref="AW26:BI26"/>
    <mergeCell ref="BJ26:CB26"/>
    <mergeCell ref="A27:D27"/>
    <mergeCell ref="E27:AM27"/>
    <mergeCell ref="AN27:AV27"/>
    <mergeCell ref="AW27:BI27"/>
    <mergeCell ref="BJ27:CB27"/>
    <mergeCell ref="A29:CB29"/>
    <mergeCell ref="A31:D31"/>
    <mergeCell ref="E31:AI31"/>
    <mergeCell ref="AJ31:AT31"/>
    <mergeCell ref="AU31:BD31"/>
    <mergeCell ref="BE31:BO31"/>
    <mergeCell ref="BP31:CB31"/>
    <mergeCell ref="A32:D32"/>
    <mergeCell ref="E32:AI32"/>
    <mergeCell ref="AJ32:AT32"/>
    <mergeCell ref="AU32:BD32"/>
    <mergeCell ref="BE32:BO32"/>
    <mergeCell ref="BP32:CB32"/>
    <mergeCell ref="A33:D33"/>
    <mergeCell ref="E33:AI33"/>
    <mergeCell ref="AJ33:AT33"/>
    <mergeCell ref="AU33:BD33"/>
    <mergeCell ref="BE33:BO33"/>
    <mergeCell ref="BP33:CB33"/>
    <mergeCell ref="A34:D34"/>
    <mergeCell ref="E34:AI34"/>
    <mergeCell ref="AJ34:AT34"/>
    <mergeCell ref="AU34:BD34"/>
    <mergeCell ref="BE34:BO34"/>
    <mergeCell ref="BP34:CB34"/>
    <mergeCell ref="A35:D35"/>
    <mergeCell ref="E35:AI35"/>
    <mergeCell ref="AJ35:AT35"/>
    <mergeCell ref="AU35:BD35"/>
    <mergeCell ref="BE35:BO35"/>
    <mergeCell ref="BP35:CB35"/>
    <mergeCell ref="A36:D36"/>
    <mergeCell ref="E36:AI36"/>
    <mergeCell ref="AJ36:AT36"/>
    <mergeCell ref="AU36:BD36"/>
    <mergeCell ref="BE36:BO36"/>
    <mergeCell ref="BP36:CB36"/>
    <mergeCell ref="A37:D37"/>
    <mergeCell ref="E37:AI37"/>
    <mergeCell ref="AJ37:AT37"/>
    <mergeCell ref="AU37:BD37"/>
    <mergeCell ref="BE37:BO37"/>
    <mergeCell ref="BP37:CB37"/>
    <mergeCell ref="A38:D38"/>
    <mergeCell ref="E38:AI38"/>
    <mergeCell ref="AJ38:AT38"/>
    <mergeCell ref="AU38:BD38"/>
    <mergeCell ref="BE38:BO38"/>
    <mergeCell ref="BP38:CB38"/>
    <mergeCell ref="A40:CB40"/>
    <mergeCell ref="A42:D42"/>
    <mergeCell ref="E42:AQ42"/>
    <mergeCell ref="AR42:BC42"/>
    <mergeCell ref="BD42:BN42"/>
    <mergeCell ref="BO42:CB42"/>
    <mergeCell ref="A43:D43"/>
    <mergeCell ref="E43:AQ43"/>
    <mergeCell ref="AR43:BC43"/>
    <mergeCell ref="BD43:BN43"/>
    <mergeCell ref="BO43:CB43"/>
    <mergeCell ref="A44:D44"/>
    <mergeCell ref="E44:AQ44"/>
    <mergeCell ref="AR44:BC44"/>
    <mergeCell ref="BD44:BN44"/>
    <mergeCell ref="BO44:CB44"/>
    <mergeCell ref="A45:D45"/>
    <mergeCell ref="E45:AQ45"/>
    <mergeCell ref="AR45:BC45"/>
    <mergeCell ref="BD45:BN45"/>
    <mergeCell ref="BO45:CB45"/>
    <mergeCell ref="A46:D46"/>
    <mergeCell ref="E46:AQ46"/>
    <mergeCell ref="AR46:BC46"/>
    <mergeCell ref="BD46:BN46"/>
    <mergeCell ref="BO46:CB46"/>
    <mergeCell ref="A47:D47"/>
    <mergeCell ref="E47:AQ47"/>
    <mergeCell ref="AR47:BC47"/>
    <mergeCell ref="BD47:BN47"/>
    <mergeCell ref="BO47:CB47"/>
    <mergeCell ref="A48:D48"/>
    <mergeCell ref="E48:AQ48"/>
    <mergeCell ref="AR48:BC48"/>
    <mergeCell ref="BD48:BN48"/>
    <mergeCell ref="BO48:CB48"/>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CD3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F12" activeCellId="0" sqref="AF12"/>
    </sheetView>
  </sheetViews>
  <sheetFormatPr defaultColWidth="8.5390625" defaultRowHeight="15" zeroHeight="false" outlineLevelRow="0" outlineLevelCol="0"/>
  <cols>
    <col collapsed="false" customWidth="true" hidden="false" outlineLevel="0" max="4" min="1" style="151" width="2.71"/>
    <col collapsed="false" customWidth="true" hidden="false" outlineLevel="0" max="39" min="5" style="151" width="1.29"/>
    <col collapsed="false" customWidth="true" hidden="false" outlineLevel="0" max="55" min="40" style="151" width="1.86"/>
    <col collapsed="false" customWidth="true" hidden="false" outlineLevel="0" max="80" min="56" style="151" width="2.71"/>
    <col collapsed="false" customWidth="true" hidden="false" outlineLevel="0" max="82" min="81" style="151" width="9.14"/>
  </cols>
  <sheetData>
    <row r="1" customFormat="false" ht="15.75" hidden="false" customHeight="false" outlineLevel="0" collapsed="false">
      <c r="A1" s="14" t="s">
        <v>480</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70"/>
      <c r="CD1" s="170"/>
    </row>
    <row r="2" customFormat="false" ht="15" hidden="false" customHeight="false" outlineLevel="0" collapsed="false">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c r="BE2" s="169"/>
      <c r="BF2" s="169"/>
      <c r="BG2" s="169"/>
      <c r="BH2" s="169"/>
      <c r="BI2" s="169"/>
      <c r="BJ2" s="169"/>
      <c r="BK2" s="169"/>
      <c r="BL2" s="169"/>
      <c r="BM2" s="169"/>
      <c r="BN2" s="169"/>
      <c r="BO2" s="169"/>
      <c r="BP2" s="169"/>
      <c r="BQ2" s="169"/>
      <c r="BR2" s="169"/>
      <c r="BS2" s="169"/>
      <c r="BT2" s="169"/>
      <c r="BU2" s="169"/>
      <c r="BV2" s="169"/>
      <c r="BW2" s="169"/>
      <c r="BX2" s="169"/>
      <c r="BY2" s="169"/>
      <c r="BZ2" s="169"/>
      <c r="CA2" s="169"/>
      <c r="CB2" s="169"/>
      <c r="CC2" s="172"/>
      <c r="CD2" s="172"/>
    </row>
    <row r="3" customFormat="false" ht="15" hidden="false" customHeight="false" outlineLevel="0" collapsed="false">
      <c r="A3" s="176" t="s">
        <v>251</v>
      </c>
      <c r="B3" s="176"/>
      <c r="C3" s="176"/>
      <c r="D3" s="176"/>
      <c r="E3" s="176" t="s">
        <v>380</v>
      </c>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t="s">
        <v>481</v>
      </c>
      <c r="AO3" s="176"/>
      <c r="AP3" s="176"/>
      <c r="AQ3" s="176"/>
      <c r="AR3" s="176"/>
      <c r="AS3" s="176"/>
      <c r="AT3" s="176"/>
      <c r="AU3" s="176"/>
      <c r="AV3" s="176"/>
      <c r="AW3" s="176"/>
      <c r="AX3" s="176"/>
      <c r="AY3" s="176"/>
      <c r="AZ3" s="176"/>
      <c r="BA3" s="176"/>
      <c r="BB3" s="176"/>
      <c r="BC3" s="176"/>
      <c r="BD3" s="176" t="s">
        <v>382</v>
      </c>
      <c r="BE3" s="176"/>
      <c r="BF3" s="176"/>
      <c r="BG3" s="176"/>
      <c r="BH3" s="176"/>
      <c r="BI3" s="176"/>
      <c r="BJ3" s="176"/>
      <c r="BK3" s="176"/>
      <c r="BL3" s="176"/>
      <c r="BM3" s="176"/>
      <c r="BN3" s="176" t="s">
        <v>456</v>
      </c>
      <c r="BO3" s="176"/>
      <c r="BP3" s="176"/>
      <c r="BQ3" s="176"/>
      <c r="BR3" s="176"/>
      <c r="BS3" s="176"/>
      <c r="BT3" s="176"/>
      <c r="BU3" s="176"/>
      <c r="BV3" s="176"/>
      <c r="BW3" s="176"/>
      <c r="BX3" s="176"/>
      <c r="BY3" s="176"/>
      <c r="BZ3" s="176"/>
      <c r="CA3" s="176"/>
      <c r="CB3" s="176"/>
    </row>
    <row r="4" customFormat="false" ht="15" hidden="false" customHeight="false" outlineLevel="0" collapsed="false">
      <c r="A4" s="178" t="s">
        <v>254</v>
      </c>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c r="AO4" s="178"/>
      <c r="AP4" s="178"/>
      <c r="AQ4" s="178"/>
      <c r="AR4" s="178"/>
      <c r="AS4" s="178"/>
      <c r="AT4" s="178"/>
      <c r="AU4" s="178"/>
      <c r="AV4" s="178"/>
      <c r="AW4" s="178"/>
      <c r="AX4" s="178"/>
      <c r="AY4" s="178"/>
      <c r="AZ4" s="178"/>
      <c r="BA4" s="178"/>
      <c r="BB4" s="178"/>
      <c r="BC4" s="178"/>
      <c r="BD4" s="178" t="s">
        <v>482</v>
      </c>
      <c r="BE4" s="178"/>
      <c r="BF4" s="178"/>
      <c r="BG4" s="178"/>
      <c r="BH4" s="178"/>
      <c r="BI4" s="178"/>
      <c r="BJ4" s="178"/>
      <c r="BK4" s="178"/>
      <c r="BL4" s="178"/>
      <c r="BM4" s="178"/>
      <c r="BN4" s="178" t="s">
        <v>483</v>
      </c>
      <c r="BO4" s="178"/>
      <c r="BP4" s="178"/>
      <c r="BQ4" s="178"/>
      <c r="BR4" s="178"/>
      <c r="BS4" s="178"/>
      <c r="BT4" s="178"/>
      <c r="BU4" s="178"/>
      <c r="BV4" s="178"/>
      <c r="BW4" s="178"/>
      <c r="BX4" s="178"/>
      <c r="BY4" s="178"/>
      <c r="BZ4" s="178"/>
      <c r="CA4" s="178"/>
      <c r="CB4" s="178"/>
    </row>
    <row r="5" customFormat="false" ht="15" hidden="false" customHeight="false" outlineLevel="0" collapsed="false">
      <c r="A5" s="187"/>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c r="AT5" s="187"/>
      <c r="AU5" s="187"/>
      <c r="AV5" s="187"/>
      <c r="AW5" s="187"/>
      <c r="AX5" s="187"/>
      <c r="AY5" s="187"/>
      <c r="AZ5" s="187"/>
      <c r="BA5" s="187"/>
      <c r="BB5" s="187"/>
      <c r="BC5" s="187"/>
      <c r="BD5" s="187" t="s">
        <v>484</v>
      </c>
      <c r="BE5" s="187"/>
      <c r="BF5" s="187"/>
      <c r="BG5" s="187"/>
      <c r="BH5" s="187"/>
      <c r="BI5" s="187"/>
      <c r="BJ5" s="187"/>
      <c r="BK5" s="187"/>
      <c r="BL5" s="187"/>
      <c r="BM5" s="187"/>
      <c r="BN5" s="187" t="s">
        <v>390</v>
      </c>
      <c r="BO5" s="187"/>
      <c r="BP5" s="187"/>
      <c r="BQ5" s="187"/>
      <c r="BR5" s="187"/>
      <c r="BS5" s="187"/>
      <c r="BT5" s="187"/>
      <c r="BU5" s="187"/>
      <c r="BV5" s="187"/>
      <c r="BW5" s="187"/>
      <c r="BX5" s="187"/>
      <c r="BY5" s="187"/>
      <c r="BZ5" s="187"/>
      <c r="CA5" s="187"/>
      <c r="CB5" s="187"/>
    </row>
    <row r="6" customFormat="false" ht="15" hidden="false" customHeight="false" outlineLevel="0" collapsed="false">
      <c r="A6" s="177" t="n">
        <v>1</v>
      </c>
      <c r="B6" s="177"/>
      <c r="C6" s="177"/>
      <c r="D6" s="177"/>
      <c r="E6" s="177" t="n">
        <v>2</v>
      </c>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t="n">
        <v>3</v>
      </c>
      <c r="AO6" s="177"/>
      <c r="AP6" s="177"/>
      <c r="AQ6" s="177"/>
      <c r="AR6" s="177"/>
      <c r="AS6" s="177"/>
      <c r="AT6" s="177"/>
      <c r="AU6" s="177"/>
      <c r="AV6" s="177"/>
      <c r="AW6" s="177"/>
      <c r="AX6" s="177"/>
      <c r="AY6" s="177"/>
      <c r="AZ6" s="177"/>
      <c r="BA6" s="177"/>
      <c r="BB6" s="177"/>
      <c r="BC6" s="177"/>
      <c r="BD6" s="177" t="n">
        <v>4</v>
      </c>
      <c r="BE6" s="177"/>
      <c r="BF6" s="177"/>
      <c r="BG6" s="177"/>
      <c r="BH6" s="177"/>
      <c r="BI6" s="177"/>
      <c r="BJ6" s="177"/>
      <c r="BK6" s="177"/>
      <c r="BL6" s="177"/>
      <c r="BM6" s="177"/>
      <c r="BN6" s="177" t="n">
        <v>5</v>
      </c>
      <c r="BO6" s="177"/>
      <c r="BP6" s="177"/>
      <c r="BQ6" s="177"/>
      <c r="BR6" s="177"/>
      <c r="BS6" s="177"/>
      <c r="BT6" s="177"/>
      <c r="BU6" s="177"/>
      <c r="BV6" s="177"/>
      <c r="BW6" s="177"/>
      <c r="BX6" s="177"/>
      <c r="BY6" s="177"/>
      <c r="BZ6" s="177"/>
      <c r="CA6" s="177"/>
      <c r="CB6" s="177"/>
    </row>
    <row r="7" customFormat="false" ht="15" hidden="false" customHeight="false" outlineLevel="0" collapsed="false">
      <c r="A7" s="179"/>
      <c r="B7" s="179"/>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80"/>
      <c r="AO7" s="180"/>
      <c r="AP7" s="180"/>
      <c r="AQ7" s="180"/>
      <c r="AR7" s="180"/>
      <c r="AS7" s="180"/>
      <c r="AT7" s="180"/>
      <c r="AU7" s="180"/>
      <c r="AV7" s="180"/>
      <c r="AW7" s="180"/>
      <c r="AX7" s="180"/>
      <c r="AY7" s="180"/>
      <c r="AZ7" s="180"/>
      <c r="BA7" s="180"/>
      <c r="BB7" s="180"/>
      <c r="BC7" s="180"/>
      <c r="BD7" s="180"/>
      <c r="BE7" s="180"/>
      <c r="BF7" s="180"/>
      <c r="BG7" s="180"/>
      <c r="BH7" s="180"/>
      <c r="BI7" s="180"/>
      <c r="BJ7" s="180"/>
      <c r="BK7" s="180"/>
      <c r="BL7" s="180"/>
      <c r="BM7" s="180"/>
      <c r="BN7" s="180"/>
      <c r="BO7" s="180"/>
      <c r="BP7" s="180"/>
      <c r="BQ7" s="180"/>
      <c r="BR7" s="180"/>
      <c r="BS7" s="180"/>
      <c r="BT7" s="180"/>
      <c r="BU7" s="180"/>
      <c r="BV7" s="180"/>
      <c r="BW7" s="180"/>
      <c r="BX7" s="180"/>
      <c r="BY7" s="180"/>
      <c r="BZ7" s="180"/>
      <c r="CA7" s="180"/>
      <c r="CB7" s="180"/>
    </row>
    <row r="8" customFormat="false" ht="15" hidden="false" customHeight="false" outlineLevel="0" collapsed="false">
      <c r="A8" s="179"/>
      <c r="B8" s="179"/>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80"/>
      <c r="AO8" s="180"/>
      <c r="AP8" s="180"/>
      <c r="AQ8" s="180"/>
      <c r="AR8" s="180"/>
      <c r="AS8" s="180"/>
      <c r="AT8" s="180"/>
      <c r="AU8" s="180"/>
      <c r="AV8" s="180"/>
      <c r="AW8" s="180"/>
      <c r="AX8" s="180"/>
      <c r="AY8" s="180"/>
      <c r="AZ8" s="180"/>
      <c r="BA8" s="180"/>
      <c r="BB8" s="180"/>
      <c r="BC8" s="180"/>
      <c r="BD8" s="180"/>
      <c r="BE8" s="180"/>
      <c r="BF8" s="180"/>
      <c r="BG8" s="180"/>
      <c r="BH8" s="180"/>
      <c r="BI8" s="180"/>
      <c r="BJ8" s="180"/>
      <c r="BK8" s="180"/>
      <c r="BL8" s="180"/>
      <c r="BM8" s="180"/>
      <c r="BN8" s="180"/>
      <c r="BO8" s="180"/>
      <c r="BP8" s="180"/>
      <c r="BQ8" s="180"/>
      <c r="BR8" s="180"/>
      <c r="BS8" s="180"/>
      <c r="BT8" s="180"/>
      <c r="BU8" s="180"/>
      <c r="BV8" s="180"/>
      <c r="BW8" s="180"/>
      <c r="BX8" s="180"/>
      <c r="BY8" s="180"/>
      <c r="BZ8" s="180"/>
      <c r="CA8" s="180"/>
      <c r="CB8" s="180"/>
    </row>
    <row r="9" customFormat="false" ht="15" hidden="false" customHeight="false" outlineLevel="0" collapsed="false">
      <c r="A9" s="179"/>
      <c r="B9" s="179"/>
      <c r="C9" s="179"/>
      <c r="D9" s="179"/>
      <c r="E9" s="180" t="s">
        <v>378</v>
      </c>
      <c r="F9" s="180"/>
      <c r="G9" s="180"/>
      <c r="H9" s="180"/>
      <c r="I9" s="180"/>
      <c r="J9" s="180"/>
      <c r="K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0"/>
      <c r="AM9" s="180"/>
      <c r="AN9" s="185" t="s">
        <v>52</v>
      </c>
      <c r="AO9" s="185"/>
      <c r="AP9" s="185"/>
      <c r="AQ9" s="185"/>
      <c r="AR9" s="185"/>
      <c r="AS9" s="185"/>
      <c r="AT9" s="185"/>
      <c r="AU9" s="185"/>
      <c r="AV9" s="185"/>
      <c r="AW9" s="185"/>
      <c r="AX9" s="185"/>
      <c r="AY9" s="185"/>
      <c r="AZ9" s="185"/>
      <c r="BA9" s="185"/>
      <c r="BB9" s="185"/>
      <c r="BC9" s="185"/>
      <c r="BD9" s="185" t="s">
        <v>52</v>
      </c>
      <c r="BE9" s="185"/>
      <c r="BF9" s="185"/>
      <c r="BG9" s="185"/>
      <c r="BH9" s="185"/>
      <c r="BI9" s="185"/>
      <c r="BJ9" s="185"/>
      <c r="BK9" s="185"/>
      <c r="BL9" s="185"/>
      <c r="BM9" s="185"/>
      <c r="BN9" s="180"/>
      <c r="BO9" s="180"/>
      <c r="BP9" s="180"/>
      <c r="BQ9" s="180"/>
      <c r="BR9" s="180"/>
      <c r="BS9" s="180"/>
      <c r="BT9" s="180"/>
      <c r="BU9" s="180"/>
      <c r="BV9" s="180"/>
      <c r="BW9" s="180"/>
      <c r="BX9" s="180"/>
      <c r="BY9" s="180"/>
      <c r="BZ9" s="180"/>
      <c r="CA9" s="180"/>
      <c r="CB9" s="180"/>
    </row>
    <row r="10" customFormat="false" ht="15.75" hidden="false" customHeight="false" outlineLevel="0" collapsed="false">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row>
    <row r="11" customFormat="false" ht="15.75" hidden="false" customHeight="false" outlineLevel="0" collapsed="false">
      <c r="A11" s="14" t="s">
        <v>485</v>
      </c>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70"/>
      <c r="CD11" s="170"/>
    </row>
    <row r="12" customFormat="false" ht="15" hidden="false" customHeight="false" outlineLevel="0" collapsed="false">
      <c r="A12" s="169"/>
      <c r="B12" s="169"/>
      <c r="C12" s="169"/>
      <c r="D12" s="169"/>
      <c r="E12" s="169"/>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169"/>
      <c r="AL12" s="169"/>
      <c r="AM12" s="169"/>
      <c r="AN12" s="169"/>
      <c r="AO12" s="169"/>
      <c r="AP12" s="169"/>
      <c r="AQ12" s="169"/>
      <c r="AR12" s="169"/>
      <c r="AS12" s="169"/>
      <c r="AT12" s="169"/>
      <c r="AU12" s="169"/>
      <c r="AV12" s="169"/>
      <c r="AW12" s="169"/>
      <c r="AX12" s="169"/>
      <c r="AY12" s="169"/>
      <c r="AZ12" s="169"/>
      <c r="BA12" s="169"/>
      <c r="BB12" s="169"/>
      <c r="BC12" s="169"/>
      <c r="BD12" s="169"/>
      <c r="BE12" s="169"/>
      <c r="BF12" s="169"/>
      <c r="BG12" s="169"/>
      <c r="BH12" s="169"/>
      <c r="BI12" s="169"/>
      <c r="BJ12" s="169"/>
      <c r="BK12" s="169"/>
      <c r="BL12" s="169"/>
      <c r="BM12" s="169"/>
      <c r="BN12" s="169"/>
      <c r="BO12" s="169"/>
      <c r="BP12" s="169"/>
      <c r="BQ12" s="169"/>
      <c r="BR12" s="169"/>
      <c r="BS12" s="169"/>
      <c r="BT12" s="169"/>
      <c r="BU12" s="169"/>
      <c r="BV12" s="169"/>
      <c r="BW12" s="169"/>
      <c r="BX12" s="169"/>
      <c r="BY12" s="169"/>
      <c r="BZ12" s="169"/>
      <c r="CA12" s="169"/>
      <c r="CB12" s="169"/>
      <c r="CC12" s="172"/>
      <c r="CD12" s="172"/>
    </row>
    <row r="13" customFormat="false" ht="15" hidden="false" customHeight="false" outlineLevel="0" collapsed="false">
      <c r="A13" s="176" t="s">
        <v>251</v>
      </c>
      <c r="B13" s="176"/>
      <c r="C13" s="176"/>
      <c r="D13" s="176"/>
      <c r="E13" s="176" t="s">
        <v>380</v>
      </c>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176"/>
      <c r="AL13" s="176"/>
      <c r="AM13" s="176"/>
      <c r="AN13" s="176"/>
      <c r="AO13" s="176"/>
      <c r="AP13" s="176"/>
      <c r="AQ13" s="176"/>
      <c r="AR13" s="176"/>
      <c r="AS13" s="176"/>
      <c r="AT13" s="176"/>
      <c r="AU13" s="176"/>
      <c r="AV13" s="176"/>
      <c r="AW13" s="176"/>
      <c r="AX13" s="176"/>
      <c r="AY13" s="176"/>
      <c r="AZ13" s="176"/>
      <c r="BA13" s="176"/>
      <c r="BB13" s="176"/>
      <c r="BC13" s="176"/>
      <c r="BD13" s="176" t="s">
        <v>382</v>
      </c>
      <c r="BE13" s="176"/>
      <c r="BF13" s="176"/>
      <c r="BG13" s="176"/>
      <c r="BH13" s="176"/>
      <c r="BI13" s="176"/>
      <c r="BJ13" s="176"/>
      <c r="BK13" s="176"/>
      <c r="BL13" s="176"/>
      <c r="BM13" s="176"/>
      <c r="BN13" s="176" t="s">
        <v>456</v>
      </c>
      <c r="BO13" s="176"/>
      <c r="BP13" s="176"/>
      <c r="BQ13" s="176"/>
      <c r="BR13" s="176"/>
      <c r="BS13" s="176"/>
      <c r="BT13" s="176"/>
      <c r="BU13" s="176"/>
      <c r="BV13" s="176"/>
      <c r="BW13" s="176"/>
      <c r="BX13" s="176"/>
      <c r="BY13" s="176"/>
      <c r="BZ13" s="176"/>
      <c r="CA13" s="176"/>
      <c r="CB13" s="176"/>
    </row>
    <row r="14" customFormat="false" ht="15" hidden="false" customHeight="false" outlineLevel="0" collapsed="false">
      <c r="A14" s="178" t="s">
        <v>254</v>
      </c>
      <c r="B14" s="178"/>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8"/>
      <c r="AP14" s="178"/>
      <c r="AQ14" s="178"/>
      <c r="AR14" s="178"/>
      <c r="AS14" s="178"/>
      <c r="AT14" s="178"/>
      <c r="AU14" s="178"/>
      <c r="AV14" s="178"/>
      <c r="AW14" s="178"/>
      <c r="AX14" s="178"/>
      <c r="AY14" s="178"/>
      <c r="AZ14" s="178"/>
      <c r="BA14" s="178"/>
      <c r="BB14" s="178"/>
      <c r="BC14" s="178"/>
      <c r="BD14" s="178" t="s">
        <v>486</v>
      </c>
      <c r="BE14" s="178"/>
      <c r="BF14" s="178"/>
      <c r="BG14" s="178"/>
      <c r="BH14" s="178"/>
      <c r="BI14" s="178"/>
      <c r="BJ14" s="178"/>
      <c r="BK14" s="178"/>
      <c r="BL14" s="178"/>
      <c r="BM14" s="178"/>
      <c r="BN14" s="178" t="s">
        <v>487</v>
      </c>
      <c r="BO14" s="178"/>
      <c r="BP14" s="178"/>
      <c r="BQ14" s="178"/>
      <c r="BR14" s="178"/>
      <c r="BS14" s="178"/>
      <c r="BT14" s="178"/>
      <c r="BU14" s="178"/>
      <c r="BV14" s="178"/>
      <c r="BW14" s="178"/>
      <c r="BX14" s="178"/>
      <c r="BY14" s="178"/>
      <c r="BZ14" s="178"/>
      <c r="CA14" s="178"/>
      <c r="CB14" s="178"/>
    </row>
    <row r="15" customFormat="false" ht="15" hidden="false" customHeight="false" outlineLevel="0" collapsed="false">
      <c r="A15" s="187"/>
      <c r="B15" s="187"/>
      <c r="C15" s="187"/>
      <c r="D15" s="187"/>
      <c r="E15" s="187"/>
      <c r="F15" s="187"/>
      <c r="G15" s="187"/>
      <c r="H15" s="187"/>
      <c r="I15" s="187"/>
      <c r="J15" s="187"/>
      <c r="K15" s="187"/>
      <c r="L15" s="187"/>
      <c r="M15" s="187"/>
      <c r="N15" s="187"/>
      <c r="O15" s="187"/>
      <c r="P15" s="187"/>
      <c r="Q15" s="187"/>
      <c r="R15" s="187"/>
      <c r="S15" s="187"/>
      <c r="T15" s="187"/>
      <c r="U15" s="187"/>
      <c r="V15" s="187"/>
      <c r="W15" s="187"/>
      <c r="X15" s="187"/>
      <c r="Y15" s="187"/>
      <c r="Z15" s="187"/>
      <c r="AA15" s="187"/>
      <c r="AB15" s="187"/>
      <c r="AC15" s="187"/>
      <c r="AD15" s="187"/>
      <c r="AE15" s="187"/>
      <c r="AF15" s="187"/>
      <c r="AG15" s="187"/>
      <c r="AH15" s="187"/>
      <c r="AI15" s="187"/>
      <c r="AJ15" s="187"/>
      <c r="AK15" s="187"/>
      <c r="AL15" s="187"/>
      <c r="AM15" s="187"/>
      <c r="AN15" s="187"/>
      <c r="AO15" s="187"/>
      <c r="AP15" s="187"/>
      <c r="AQ15" s="187"/>
      <c r="AR15" s="187"/>
      <c r="AS15" s="187"/>
      <c r="AT15" s="187"/>
      <c r="AU15" s="187"/>
      <c r="AV15" s="187"/>
      <c r="AW15" s="187"/>
      <c r="AX15" s="187"/>
      <c r="AY15" s="187"/>
      <c r="AZ15" s="187"/>
      <c r="BA15" s="187"/>
      <c r="BB15" s="187"/>
      <c r="BC15" s="187"/>
      <c r="BD15" s="187"/>
      <c r="BE15" s="187"/>
      <c r="BF15" s="187"/>
      <c r="BG15" s="187"/>
      <c r="BH15" s="187"/>
      <c r="BI15" s="187"/>
      <c r="BJ15" s="187"/>
      <c r="BK15" s="187"/>
      <c r="BL15" s="187"/>
      <c r="BM15" s="187"/>
      <c r="BN15" s="187"/>
      <c r="BO15" s="187"/>
      <c r="BP15" s="187"/>
      <c r="BQ15" s="187"/>
      <c r="BR15" s="187"/>
      <c r="BS15" s="187"/>
      <c r="BT15" s="187"/>
      <c r="BU15" s="187"/>
      <c r="BV15" s="187"/>
      <c r="BW15" s="187"/>
      <c r="BX15" s="187"/>
      <c r="BY15" s="187"/>
      <c r="BZ15" s="187"/>
      <c r="CA15" s="187"/>
      <c r="CB15" s="187"/>
    </row>
    <row r="16" customFormat="false" ht="15" hidden="false" customHeight="false" outlineLevel="0" collapsed="false">
      <c r="A16" s="177" t="n">
        <v>1</v>
      </c>
      <c r="B16" s="177"/>
      <c r="C16" s="177"/>
      <c r="D16" s="177"/>
      <c r="E16" s="177" t="n">
        <v>2</v>
      </c>
      <c r="F16" s="177"/>
      <c r="G16" s="177"/>
      <c r="H16" s="177"/>
      <c r="I16" s="177"/>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V16" s="177"/>
      <c r="AW16" s="177"/>
      <c r="AX16" s="177"/>
      <c r="AY16" s="177"/>
      <c r="AZ16" s="177"/>
      <c r="BA16" s="177"/>
      <c r="BB16" s="177"/>
      <c r="BC16" s="177"/>
      <c r="BD16" s="177" t="n">
        <v>3</v>
      </c>
      <c r="BE16" s="177"/>
      <c r="BF16" s="177"/>
      <c r="BG16" s="177"/>
      <c r="BH16" s="177"/>
      <c r="BI16" s="177"/>
      <c r="BJ16" s="177"/>
      <c r="BK16" s="177"/>
      <c r="BL16" s="177"/>
      <c r="BM16" s="177"/>
      <c r="BN16" s="177" t="n">
        <v>4</v>
      </c>
      <c r="BO16" s="177"/>
      <c r="BP16" s="177"/>
      <c r="BQ16" s="177"/>
      <c r="BR16" s="177"/>
      <c r="BS16" s="177"/>
      <c r="BT16" s="177"/>
      <c r="BU16" s="177"/>
      <c r="BV16" s="177"/>
      <c r="BW16" s="177"/>
      <c r="BX16" s="177"/>
      <c r="BY16" s="177"/>
      <c r="BZ16" s="177"/>
      <c r="CA16" s="177"/>
      <c r="CB16" s="177"/>
    </row>
    <row r="17" customFormat="false" ht="15" hidden="false" customHeight="false" outlineLevel="0" collapsed="false">
      <c r="A17" s="179"/>
      <c r="B17" s="179"/>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80"/>
      <c r="BE17" s="180"/>
      <c r="BF17" s="180"/>
      <c r="BG17" s="180"/>
      <c r="BH17" s="180"/>
      <c r="BI17" s="180"/>
      <c r="BJ17" s="180"/>
      <c r="BK17" s="180"/>
      <c r="BL17" s="180"/>
      <c r="BM17" s="180"/>
      <c r="BN17" s="180"/>
      <c r="BO17" s="180"/>
      <c r="BP17" s="180"/>
      <c r="BQ17" s="180"/>
      <c r="BR17" s="180"/>
      <c r="BS17" s="180"/>
      <c r="BT17" s="180"/>
      <c r="BU17" s="180"/>
      <c r="BV17" s="180"/>
      <c r="BW17" s="180"/>
      <c r="BX17" s="180"/>
      <c r="BY17" s="180"/>
      <c r="BZ17" s="180"/>
      <c r="CA17" s="180"/>
      <c r="CB17" s="180"/>
    </row>
    <row r="18" customFormat="false" ht="15" hidden="false" customHeight="false" outlineLevel="0" collapsed="false">
      <c r="A18" s="179"/>
      <c r="B18" s="179"/>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79"/>
      <c r="BA18" s="179"/>
      <c r="BB18" s="179"/>
      <c r="BC18" s="179"/>
      <c r="BD18" s="180"/>
      <c r="BE18" s="180"/>
      <c r="BF18" s="180"/>
      <c r="BG18" s="180"/>
      <c r="BH18" s="180"/>
      <c r="BI18" s="180"/>
      <c r="BJ18" s="180"/>
      <c r="BK18" s="180"/>
      <c r="BL18" s="180"/>
      <c r="BM18" s="180"/>
      <c r="BN18" s="180"/>
      <c r="BO18" s="180"/>
      <c r="BP18" s="180"/>
      <c r="BQ18" s="180"/>
      <c r="BR18" s="180"/>
      <c r="BS18" s="180"/>
      <c r="BT18" s="180"/>
      <c r="BU18" s="180"/>
      <c r="BV18" s="180"/>
      <c r="BW18" s="180"/>
      <c r="BX18" s="180"/>
      <c r="BY18" s="180"/>
      <c r="BZ18" s="180"/>
      <c r="CA18" s="180"/>
      <c r="CB18" s="180"/>
    </row>
    <row r="19" customFormat="false" ht="15" hidden="false" customHeight="false" outlineLevel="0" collapsed="false">
      <c r="A19" s="179"/>
      <c r="B19" s="179"/>
      <c r="C19" s="179"/>
      <c r="D19" s="179"/>
      <c r="E19" s="180" t="s">
        <v>378</v>
      </c>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0"/>
      <c r="BA19" s="180"/>
      <c r="BB19" s="180"/>
      <c r="BC19" s="180"/>
      <c r="BD19" s="185" t="s">
        <v>52</v>
      </c>
      <c r="BE19" s="185"/>
      <c r="BF19" s="185"/>
      <c r="BG19" s="185"/>
      <c r="BH19" s="185"/>
      <c r="BI19" s="185"/>
      <c r="BJ19" s="185"/>
      <c r="BK19" s="185"/>
      <c r="BL19" s="185"/>
      <c r="BM19" s="185"/>
      <c r="BN19" s="180"/>
      <c r="BO19" s="180"/>
      <c r="BP19" s="180"/>
      <c r="BQ19" s="180"/>
      <c r="BR19" s="180"/>
      <c r="BS19" s="180"/>
      <c r="BT19" s="180"/>
      <c r="BU19" s="180"/>
      <c r="BV19" s="180"/>
      <c r="BW19" s="180"/>
      <c r="BX19" s="180"/>
      <c r="BY19" s="180"/>
      <c r="BZ19" s="180"/>
      <c r="CA19" s="180"/>
      <c r="CB19" s="180"/>
    </row>
    <row r="20" customFormat="false" ht="15.75" hidden="false" customHeight="false" outlineLevel="0" collapsed="false">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row>
    <row r="21" customFormat="false" ht="15.75" hidden="false" customHeight="false" outlineLevel="0" collapsed="false">
      <c r="A21" s="14" t="s">
        <v>488</v>
      </c>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70"/>
      <c r="CD21" s="170"/>
    </row>
    <row r="22" customFormat="false" ht="15.75" hidden="false" customHeight="false" outlineLevel="0" collapsed="false">
      <c r="A22" s="14" t="s">
        <v>489</v>
      </c>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70"/>
      <c r="CD22" s="170"/>
    </row>
    <row r="23" customFormat="false" ht="15" hidden="false" customHeight="false" outlineLevel="0" collapsed="false">
      <c r="A23" s="169"/>
      <c r="B23" s="169"/>
      <c r="C23" s="169"/>
      <c r="D23" s="169"/>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169"/>
      <c r="AM23" s="169"/>
      <c r="AN23" s="169"/>
      <c r="AO23" s="169"/>
      <c r="AP23" s="169"/>
      <c r="AQ23" s="169"/>
      <c r="AR23" s="169"/>
      <c r="AS23" s="169"/>
      <c r="AT23" s="169"/>
      <c r="AU23" s="169"/>
      <c r="AV23" s="169"/>
      <c r="AW23" s="169"/>
      <c r="AX23" s="169"/>
      <c r="AY23" s="169"/>
      <c r="AZ23" s="169"/>
      <c r="BA23" s="169"/>
      <c r="BB23" s="169"/>
      <c r="BC23" s="169"/>
      <c r="BD23" s="169"/>
      <c r="BE23" s="169"/>
      <c r="BF23" s="169"/>
      <c r="BG23" s="169"/>
      <c r="BH23" s="169"/>
      <c r="BI23" s="169"/>
      <c r="BJ23" s="169"/>
      <c r="BK23" s="169"/>
      <c r="BL23" s="169"/>
      <c r="BM23" s="169"/>
      <c r="BN23" s="169"/>
      <c r="BO23" s="169"/>
      <c r="BP23" s="169"/>
      <c r="BQ23" s="169"/>
      <c r="BR23" s="169"/>
      <c r="BS23" s="169"/>
      <c r="BT23" s="169"/>
      <c r="BU23" s="169"/>
      <c r="BV23" s="169"/>
      <c r="BW23" s="169"/>
      <c r="BX23" s="169"/>
      <c r="BY23" s="169"/>
      <c r="BZ23" s="169"/>
      <c r="CA23" s="169"/>
      <c r="CB23" s="169"/>
      <c r="CC23" s="172"/>
      <c r="CD23" s="172"/>
    </row>
    <row r="24" customFormat="false" ht="15" hidden="false" customHeight="false" outlineLevel="0" collapsed="false">
      <c r="A24" s="176" t="s">
        <v>251</v>
      </c>
      <c r="B24" s="176"/>
      <c r="C24" s="176"/>
      <c r="D24" s="176"/>
      <c r="E24" s="176" t="s">
        <v>380</v>
      </c>
      <c r="F24" s="176"/>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6"/>
      <c r="AM24" s="176"/>
      <c r="AN24" s="176"/>
      <c r="AO24" s="176"/>
      <c r="AP24" s="176"/>
      <c r="AQ24" s="176"/>
      <c r="AR24" s="176"/>
      <c r="AS24" s="176" t="s">
        <v>382</v>
      </c>
      <c r="AT24" s="176"/>
      <c r="AU24" s="176"/>
      <c r="AV24" s="176"/>
      <c r="AW24" s="176"/>
      <c r="AX24" s="176"/>
      <c r="AY24" s="176"/>
      <c r="AZ24" s="176"/>
      <c r="BA24" s="176"/>
      <c r="BB24" s="176"/>
      <c r="BC24" s="176" t="s">
        <v>490</v>
      </c>
      <c r="BD24" s="176"/>
      <c r="BE24" s="176"/>
      <c r="BF24" s="176"/>
      <c r="BG24" s="176"/>
      <c r="BH24" s="176"/>
      <c r="BI24" s="176"/>
      <c r="BJ24" s="176"/>
      <c r="BK24" s="176"/>
      <c r="BL24" s="176"/>
      <c r="BM24" s="176"/>
      <c r="BN24" s="176" t="s">
        <v>383</v>
      </c>
      <c r="BO24" s="176"/>
      <c r="BP24" s="176"/>
      <c r="BQ24" s="176"/>
      <c r="BR24" s="176"/>
      <c r="BS24" s="176"/>
      <c r="BT24" s="176"/>
      <c r="BU24" s="176"/>
      <c r="BV24" s="176"/>
      <c r="BW24" s="176"/>
      <c r="BX24" s="176"/>
      <c r="BY24" s="176"/>
      <c r="BZ24" s="176"/>
      <c r="CA24" s="176"/>
      <c r="CB24" s="176"/>
    </row>
    <row r="25" customFormat="false" ht="15" hidden="false" customHeight="false" outlineLevel="0" collapsed="false">
      <c r="A25" s="178" t="s">
        <v>254</v>
      </c>
      <c r="B25" s="178"/>
      <c r="C25" s="178"/>
      <c r="D25" s="178"/>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178"/>
      <c r="AK25" s="178"/>
      <c r="AL25" s="178"/>
      <c r="AM25" s="178"/>
      <c r="AN25" s="178"/>
      <c r="AO25" s="178"/>
      <c r="AP25" s="178"/>
      <c r="AQ25" s="178"/>
      <c r="AR25" s="178"/>
      <c r="AS25" s="178"/>
      <c r="AT25" s="178"/>
      <c r="AU25" s="178"/>
      <c r="AV25" s="178"/>
      <c r="AW25" s="178"/>
      <c r="AX25" s="178"/>
      <c r="AY25" s="178"/>
      <c r="AZ25" s="178"/>
      <c r="BA25" s="178"/>
      <c r="BB25" s="178"/>
      <c r="BC25" s="178" t="s">
        <v>491</v>
      </c>
      <c r="BD25" s="178"/>
      <c r="BE25" s="178"/>
      <c r="BF25" s="178"/>
      <c r="BG25" s="178"/>
      <c r="BH25" s="178"/>
      <c r="BI25" s="178"/>
      <c r="BJ25" s="178"/>
      <c r="BK25" s="178"/>
      <c r="BL25" s="178"/>
      <c r="BM25" s="178"/>
      <c r="BN25" s="178" t="s">
        <v>492</v>
      </c>
      <c r="BO25" s="178"/>
      <c r="BP25" s="178"/>
      <c r="BQ25" s="178"/>
      <c r="BR25" s="178"/>
      <c r="BS25" s="178"/>
      <c r="BT25" s="178"/>
      <c r="BU25" s="178"/>
      <c r="BV25" s="178"/>
      <c r="BW25" s="178"/>
      <c r="BX25" s="178"/>
      <c r="BY25" s="178"/>
      <c r="BZ25" s="178"/>
      <c r="CA25" s="178"/>
      <c r="CB25" s="178"/>
    </row>
    <row r="26" customFormat="false" ht="15" hidden="false" customHeight="false" outlineLevel="0" collapsed="false">
      <c r="A26" s="187"/>
      <c r="B26" s="187"/>
      <c r="C26" s="187"/>
      <c r="D26" s="187"/>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7"/>
      <c r="AL26" s="187"/>
      <c r="AM26" s="187"/>
      <c r="AN26" s="187"/>
      <c r="AO26" s="187"/>
      <c r="AP26" s="187"/>
      <c r="AQ26" s="187"/>
      <c r="AR26" s="187"/>
      <c r="AS26" s="187"/>
      <c r="AT26" s="187"/>
      <c r="AU26" s="187"/>
      <c r="AV26" s="187"/>
      <c r="AW26" s="187"/>
      <c r="AX26" s="187"/>
      <c r="AY26" s="187"/>
      <c r="AZ26" s="187"/>
      <c r="BA26" s="187"/>
      <c r="BB26" s="187"/>
      <c r="BC26" s="187" t="s">
        <v>390</v>
      </c>
      <c r="BD26" s="187"/>
      <c r="BE26" s="187"/>
      <c r="BF26" s="187"/>
      <c r="BG26" s="187"/>
      <c r="BH26" s="187"/>
      <c r="BI26" s="187"/>
      <c r="BJ26" s="187"/>
      <c r="BK26" s="187"/>
      <c r="BL26" s="187"/>
      <c r="BM26" s="187"/>
      <c r="BN26" s="187"/>
      <c r="BO26" s="187"/>
      <c r="BP26" s="187"/>
      <c r="BQ26" s="187"/>
      <c r="BR26" s="187"/>
      <c r="BS26" s="187"/>
      <c r="BT26" s="187"/>
      <c r="BU26" s="187"/>
      <c r="BV26" s="187"/>
      <c r="BW26" s="187"/>
      <c r="BX26" s="187"/>
      <c r="BY26" s="187"/>
      <c r="BZ26" s="187"/>
      <c r="CA26" s="187"/>
      <c r="CB26" s="187"/>
    </row>
    <row r="27" customFormat="false" ht="15" hidden="false" customHeight="false" outlineLevel="0" collapsed="false">
      <c r="A27" s="177"/>
      <c r="B27" s="177"/>
      <c r="C27" s="177"/>
      <c r="D27" s="177"/>
      <c r="E27" s="177" t="n">
        <v>1</v>
      </c>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t="n">
        <v>2</v>
      </c>
      <c r="AT27" s="177"/>
      <c r="AU27" s="177"/>
      <c r="AV27" s="177"/>
      <c r="AW27" s="177"/>
      <c r="AX27" s="177"/>
      <c r="AY27" s="177"/>
      <c r="AZ27" s="177"/>
      <c r="BA27" s="177"/>
      <c r="BB27" s="177"/>
      <c r="BC27" s="177" t="n">
        <v>3</v>
      </c>
      <c r="BD27" s="177"/>
      <c r="BE27" s="177"/>
      <c r="BF27" s="177"/>
      <c r="BG27" s="177"/>
      <c r="BH27" s="177"/>
      <c r="BI27" s="177"/>
      <c r="BJ27" s="177"/>
      <c r="BK27" s="177"/>
      <c r="BL27" s="177"/>
      <c r="BM27" s="177"/>
      <c r="BN27" s="177" t="n">
        <v>4</v>
      </c>
      <c r="BO27" s="177"/>
      <c r="BP27" s="177"/>
      <c r="BQ27" s="177"/>
      <c r="BR27" s="177"/>
      <c r="BS27" s="177"/>
      <c r="BT27" s="177"/>
      <c r="BU27" s="177"/>
      <c r="BV27" s="177"/>
      <c r="BW27" s="177"/>
      <c r="BX27" s="177"/>
      <c r="BY27" s="177"/>
      <c r="BZ27" s="177"/>
      <c r="CA27" s="177"/>
      <c r="CB27" s="177"/>
    </row>
    <row r="28" customFormat="false" ht="15" hidden="false" customHeight="false" outlineLevel="0" collapsed="false">
      <c r="A28" s="179"/>
      <c r="B28" s="179"/>
      <c r="C28" s="179"/>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c r="AP28" s="179"/>
      <c r="AQ28" s="179"/>
      <c r="AR28" s="179"/>
      <c r="AS28" s="180"/>
      <c r="AT28" s="180"/>
      <c r="AU28" s="180"/>
      <c r="AV28" s="180"/>
      <c r="AW28" s="180"/>
      <c r="AX28" s="180"/>
      <c r="AY28" s="180"/>
      <c r="AZ28" s="180"/>
      <c r="BA28" s="180"/>
      <c r="BB28" s="180"/>
      <c r="BC28" s="183"/>
      <c r="BD28" s="183"/>
      <c r="BE28" s="183"/>
      <c r="BF28" s="183"/>
      <c r="BG28" s="183"/>
      <c r="BH28" s="183"/>
      <c r="BI28" s="183"/>
      <c r="BJ28" s="183"/>
      <c r="BK28" s="183"/>
      <c r="BL28" s="183"/>
      <c r="BM28" s="183"/>
      <c r="BN28" s="180"/>
      <c r="BO28" s="180"/>
      <c r="BP28" s="180"/>
      <c r="BQ28" s="180"/>
      <c r="BR28" s="180"/>
      <c r="BS28" s="180"/>
      <c r="BT28" s="180"/>
      <c r="BU28" s="180"/>
      <c r="BV28" s="180"/>
      <c r="BW28" s="180"/>
      <c r="BX28" s="180"/>
      <c r="BY28" s="180"/>
      <c r="BZ28" s="180"/>
      <c r="CA28" s="180"/>
      <c r="CB28" s="180"/>
    </row>
    <row r="29" customFormat="false" ht="15" hidden="false" customHeight="false" outlineLevel="0" collapsed="false">
      <c r="A29" s="179"/>
      <c r="B29" s="179"/>
      <c r="C29" s="179"/>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79"/>
      <c r="AK29" s="179"/>
      <c r="AL29" s="179"/>
      <c r="AM29" s="179"/>
      <c r="AN29" s="179"/>
      <c r="AO29" s="179"/>
      <c r="AP29" s="179"/>
      <c r="AQ29" s="179"/>
      <c r="AR29" s="179"/>
      <c r="AS29" s="180"/>
      <c r="AT29" s="180"/>
      <c r="AU29" s="180"/>
      <c r="AV29" s="180"/>
      <c r="AW29" s="180"/>
      <c r="AX29" s="180"/>
      <c r="AY29" s="180"/>
      <c r="AZ29" s="180"/>
      <c r="BA29" s="180"/>
      <c r="BB29" s="180"/>
      <c r="BC29" s="180"/>
      <c r="BD29" s="180"/>
      <c r="BE29" s="180"/>
      <c r="BF29" s="180"/>
      <c r="BG29" s="180"/>
      <c r="BH29" s="180"/>
      <c r="BI29" s="180"/>
      <c r="BJ29" s="180"/>
      <c r="BK29" s="180"/>
      <c r="BL29" s="180"/>
      <c r="BM29" s="180"/>
      <c r="BN29" s="180"/>
      <c r="BO29" s="180"/>
      <c r="BP29" s="180"/>
      <c r="BQ29" s="180"/>
      <c r="BR29" s="180"/>
      <c r="BS29" s="180"/>
      <c r="BT29" s="180"/>
      <c r="BU29" s="180"/>
      <c r="BV29" s="180"/>
      <c r="BW29" s="180"/>
      <c r="BX29" s="180"/>
      <c r="BY29" s="180"/>
      <c r="BZ29" s="180"/>
      <c r="CA29" s="180"/>
      <c r="CB29" s="180"/>
    </row>
    <row r="30" customFormat="false" ht="15" hidden="false" customHeight="false" outlineLevel="0" collapsed="false">
      <c r="A30" s="179"/>
      <c r="B30" s="179"/>
      <c r="C30" s="179"/>
      <c r="D30" s="179"/>
      <c r="E30" s="180" t="s">
        <v>378</v>
      </c>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80"/>
      <c r="AR30" s="180"/>
      <c r="AS30" s="185" t="s">
        <v>52</v>
      </c>
      <c r="AT30" s="185"/>
      <c r="AU30" s="185"/>
      <c r="AV30" s="185"/>
      <c r="AW30" s="185"/>
      <c r="AX30" s="185"/>
      <c r="AY30" s="185"/>
      <c r="AZ30" s="185"/>
      <c r="BA30" s="185"/>
      <c r="BB30" s="185"/>
      <c r="BC30" s="185" t="s">
        <v>52</v>
      </c>
      <c r="BD30" s="185"/>
      <c r="BE30" s="185"/>
      <c r="BF30" s="185"/>
      <c r="BG30" s="185"/>
      <c r="BH30" s="185"/>
      <c r="BI30" s="185"/>
      <c r="BJ30" s="185"/>
      <c r="BK30" s="185"/>
      <c r="BL30" s="185"/>
      <c r="BM30" s="185"/>
      <c r="BN30" s="180"/>
      <c r="BO30" s="180"/>
      <c r="BP30" s="180"/>
      <c r="BQ30" s="180"/>
      <c r="BR30" s="180"/>
      <c r="BS30" s="180"/>
      <c r="BT30" s="180"/>
      <c r="BU30" s="180"/>
      <c r="BV30" s="180"/>
      <c r="BW30" s="180"/>
      <c r="BX30" s="180"/>
      <c r="BY30" s="180"/>
      <c r="BZ30" s="180"/>
      <c r="CA30" s="180"/>
      <c r="CB30" s="180"/>
    </row>
  </sheetData>
  <mergeCells count="102">
    <mergeCell ref="A1:CB1"/>
    <mergeCell ref="A3:D3"/>
    <mergeCell ref="E3:AM3"/>
    <mergeCell ref="AN3:BC3"/>
    <mergeCell ref="BD3:BM3"/>
    <mergeCell ref="BN3:CB3"/>
    <mergeCell ref="A4:D4"/>
    <mergeCell ref="E4:AM4"/>
    <mergeCell ref="AN4:BC4"/>
    <mergeCell ref="BD4:BM4"/>
    <mergeCell ref="BN4:CB4"/>
    <mergeCell ref="A5:D5"/>
    <mergeCell ref="E5:AM5"/>
    <mergeCell ref="AN5:BC5"/>
    <mergeCell ref="BD5:BM5"/>
    <mergeCell ref="BN5:CB5"/>
    <mergeCell ref="A6:D6"/>
    <mergeCell ref="E6:AM6"/>
    <mergeCell ref="AN6:BC6"/>
    <mergeCell ref="BD6:BM6"/>
    <mergeCell ref="BN6:CB6"/>
    <mergeCell ref="A7:D7"/>
    <mergeCell ref="E7:AM7"/>
    <mergeCell ref="AN7:BC7"/>
    <mergeCell ref="BD7:BM7"/>
    <mergeCell ref="BN7:CB7"/>
    <mergeCell ref="A8:D8"/>
    <mergeCell ref="E8:AM8"/>
    <mergeCell ref="AN8:BC8"/>
    <mergeCell ref="BD8:BM8"/>
    <mergeCell ref="BN8:CB8"/>
    <mergeCell ref="A9:D9"/>
    <mergeCell ref="E9:AM9"/>
    <mergeCell ref="AN9:BC9"/>
    <mergeCell ref="BD9:BM9"/>
    <mergeCell ref="BN9:CB9"/>
    <mergeCell ref="A11:CB11"/>
    <mergeCell ref="A13:D13"/>
    <mergeCell ref="E13:BC13"/>
    <mergeCell ref="BD13:BM13"/>
    <mergeCell ref="BN13:CB13"/>
    <mergeCell ref="A14:D14"/>
    <mergeCell ref="E14:BC14"/>
    <mergeCell ref="BD14:BM14"/>
    <mergeCell ref="BN14:CB14"/>
    <mergeCell ref="A15:D15"/>
    <mergeCell ref="E15:BC15"/>
    <mergeCell ref="BD15:BM15"/>
    <mergeCell ref="BN15:CB15"/>
    <mergeCell ref="A16:D16"/>
    <mergeCell ref="E16:BC16"/>
    <mergeCell ref="BD16:BM16"/>
    <mergeCell ref="BN16:CB16"/>
    <mergeCell ref="A17:D17"/>
    <mergeCell ref="E17:BC17"/>
    <mergeCell ref="BD17:BM17"/>
    <mergeCell ref="BN17:CB17"/>
    <mergeCell ref="A18:D18"/>
    <mergeCell ref="E18:BC18"/>
    <mergeCell ref="BD18:BM18"/>
    <mergeCell ref="BN18:CB18"/>
    <mergeCell ref="A19:D19"/>
    <mergeCell ref="E19:BC19"/>
    <mergeCell ref="BD19:BM19"/>
    <mergeCell ref="BN19:CB19"/>
    <mergeCell ref="A21:CB21"/>
    <mergeCell ref="A22:CB22"/>
    <mergeCell ref="A24:D24"/>
    <mergeCell ref="E24:AR24"/>
    <mergeCell ref="AS24:BB24"/>
    <mergeCell ref="BC24:BM24"/>
    <mergeCell ref="BN24:CB24"/>
    <mergeCell ref="A25:D25"/>
    <mergeCell ref="E25:AR25"/>
    <mergeCell ref="AS25:BB25"/>
    <mergeCell ref="BC25:BM25"/>
    <mergeCell ref="BN25:CB25"/>
    <mergeCell ref="A26:D26"/>
    <mergeCell ref="E26:AR26"/>
    <mergeCell ref="AS26:BB26"/>
    <mergeCell ref="BC26:BM26"/>
    <mergeCell ref="BN26:CB26"/>
    <mergeCell ref="A27:D27"/>
    <mergeCell ref="E27:AR27"/>
    <mergeCell ref="AS27:BB27"/>
    <mergeCell ref="BC27:BM27"/>
    <mergeCell ref="BN27:CB27"/>
    <mergeCell ref="A28:D28"/>
    <mergeCell ref="E28:AR28"/>
    <mergeCell ref="AS28:BB28"/>
    <mergeCell ref="BC28:BM28"/>
    <mergeCell ref="BN28:CB28"/>
    <mergeCell ref="A29:D29"/>
    <mergeCell ref="E29:AR29"/>
    <mergeCell ref="AS29:BB29"/>
    <mergeCell ref="BC29:BM29"/>
    <mergeCell ref="BN29:CB29"/>
    <mergeCell ref="A30:D30"/>
    <mergeCell ref="E30:AR30"/>
    <mergeCell ref="AS30:BB30"/>
    <mergeCell ref="BC30:BM30"/>
    <mergeCell ref="BN30:CB30"/>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LibreOffice/6.4.7.2$Linux_X86_64 LibreOffice_project/40$Build-2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2006-09-28T05:33:49Z</dcterms:created>
  <dc:creator/>
  <dc:description/>
  <dc:language>ru-RU</dc:language>
  <cp:lastModifiedBy/>
  <dcterms:modified xsi:type="dcterms:W3CDTF">2022-04-12T11:04:29Z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